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7 Statistikk inkl. spedbarn - DVHStat\Månedsstatistikk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9" r:id="rId2"/>
    <sheet name="Pax - Month" sheetId="40216" r:id="rId3"/>
    <sheet name="Pax - Year To Date" sheetId="40217" r:id="rId4"/>
    <sheet name="Movements - Month" sheetId="40213" r:id="rId5"/>
    <sheet name="Movements - YearToDate" sheetId="40212" r:id="rId6"/>
    <sheet name="Tall til grafer" sheetId="40201" state="hidden" r:id="rId7"/>
  </sheets>
  <externalReferences>
    <externalReference r:id="rId8"/>
    <externalReference r:id="rId9"/>
  </externalReferences>
  <definedNames>
    <definedName name="_xlnm.Print_Area" localSheetId="0">Hovedtall!$A$1:$I$52</definedName>
    <definedName name="_xlnm.Print_Area" localSheetId="1">Main!$A$1:$I$52</definedName>
    <definedName name="Recover" localSheetId="5">[1]Macro1!$A$98</definedName>
    <definedName name="Recover">[2]Macro1!$A$245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D25" i="40209" s="1"/>
  <c r="C24" i="40209"/>
  <c r="B24" i="40209"/>
  <c r="C23" i="40209"/>
  <c r="B23" i="40209"/>
  <c r="C20" i="40209"/>
  <c r="B20" i="40209"/>
  <c r="C19" i="40209"/>
  <c r="B19" i="40209"/>
  <c r="D19" i="40209" s="1"/>
  <c r="C18" i="40209"/>
  <c r="C17" i="40209" s="1"/>
  <c r="B18" i="40209"/>
  <c r="C12" i="40209"/>
  <c r="B12" i="40209"/>
  <c r="C10" i="40209"/>
  <c r="B10" i="40209"/>
  <c r="C9" i="40209"/>
  <c r="B9" i="40209"/>
  <c r="C7" i="40209"/>
  <c r="B7" i="40209"/>
  <c r="H25" i="40209" l="1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G28" i="40209" l="1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B17" i="1" l="1"/>
  <c r="C17" i="1"/>
  <c r="G17" i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<sst xmlns="http://schemas.openxmlformats.org/spreadsheetml/2006/main" count="1180" uniqueCount="262">
  <si>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</si>
  <si>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</si>
  <si>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</si>
  <si>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</si>
  <si>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</si>
  <si>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</si>
  <si>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</si>
  <si>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</si>
  <si>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</si>
  <si>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</si>
  <si>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</si>
  <si>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</si>
  <si>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</si>
  <si>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</si>
  <si>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</si>
  <si>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</si>
  <si>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</si>
  <si>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</si>
  <si>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</si>
  <si>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</si>
  <si>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</si>
  <si>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</si>
  <si>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</si>
  <si>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</si>
  <si>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</si>
  <si>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</si>
  <si>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</si>
  <si>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</si>
  <si>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</si>
  <si>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</si>
  <si>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</si>
  <si>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</si>
  <si>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</si>
  <si>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</si>
  <si>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</si>
  <si>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</si>
  <si>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</si>
  <si>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</si>
  <si>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</si>
  <si>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</si>
  <si>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</si>
  <si>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</si>
  <si>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</si>
  <si>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</si>
  <si>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 xml:space="preserve">Dato 10.10.2017 </t>
  </si>
  <si>
    <t>September</t>
  </si>
  <si>
    <t>Lufthavn</t>
  </si>
  <si>
    <t>IATA</t>
  </si>
  <si>
    <t>Offshore</t>
  </si>
  <si>
    <t>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</si>
  <si>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</si>
  <si>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</si>
  <si>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</si>
  <si>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</si>
  <si>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</si>
  <si>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</si>
  <si>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</si>
  <si>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</si>
  <si>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</si>
  <si>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</si>
  <si>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</si>
  <si>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</si>
  <si>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</si>
  <si>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</si>
  <si>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</si>
  <si>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</si>
  <si>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</si>
  <si>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</si>
  <si>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</si>
  <si>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</si>
  <si>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</si>
  <si>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</si>
  <si>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</si>
  <si>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</si>
  <si>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</si>
  <si>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</si>
  <si>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</si>
  <si>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</si>
  <si>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</si>
  <si>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</si>
  <si>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</si>
  <si>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</si>
  <si>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</si>
  <si>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</si>
  <si>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</si>
  <si>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</si>
  <si>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</si>
  <si>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</si>
  <si>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</si>
  <si>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</si>
  <si>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</si>
  <si>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</si>
  <si>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</si>
  <si>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</si>
  <si>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</si>
  <si>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</si>
  <si>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</si>
  <si>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</si>
  <si>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</si>
  <si>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</si>
  <si>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</si>
  <si>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</si>
  <si>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</si>
  <si>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</si>
  <si>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</si>
  <si>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</si>
  <si>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</si>
  <si>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</si>
  <si>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</si>
  <si>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</si>
  <si>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</si>
  <si>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</si>
  <si>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</si>
  <si>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</si>
  <si>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</si>
  <si>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</si>
  <si>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</si>
  <si>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</si>
  <si>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</si>
  <si>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</si>
  <si>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</si>
  <si>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</si>
  <si>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</si>
  <si>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</si>
  <si>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</si>
  <si>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</si>
  <si>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</si>
  <si>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</si>
  <si>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</si>
  <si>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</si>
  <si>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</si>
  <si>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</si>
  <si>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</si>
  <si>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</si>
  <si>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</si>
  <si>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</si>
  <si>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</si>
  <si>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</si>
  <si>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</si>
  <si>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</si>
  <si>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</si>
  <si>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</si>
  <si>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</si>
  <si>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</si>
  <si>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</si>
  <si>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</si>
  <si>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</si>
  <si>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</si>
  <si>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</si>
  <si>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</si>
  <si>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</si>
  <si>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</si>
  <si>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</si>
  <si>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</si>
  <si>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</si>
  <si>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</si>
  <si>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</si>
  <si>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</si>
  <si>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</si>
  <si>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</si>
  <si>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</si>
  <si>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</si>
  <si>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</si>
  <si>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</si>
  <si>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</si>
  <si>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</si>
  <si>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</si>
  <si>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</si>
  <si>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</si>
  <si>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</si>
  <si>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</si>
  <si>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</si>
  <si>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</si>
  <si>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</si>
  <si>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</si>
  <si>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</si>
  <si>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</si>
  <si>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</si>
  <si>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</si>
  <si>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</si>
  <si>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</si>
  <si>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</si>
  <si>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</si>
  <si>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</si>
  <si>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</si>
  <si>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</si>
  <si>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</si>
  <si>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</si>
  <si>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</si>
  <si>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</si>
  <si>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</si>
  <si>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</si>
  <si>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</si>
  <si>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</si>
  <si>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</si>
  <si>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</si>
  <si>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</si>
  <si>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</si>
  <si>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</si>
  <si>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</si>
  <si>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</si>
  <si>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</si>
  <si>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</si>
  <si>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</si>
  <si>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</si>
  <si>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</si>
  <si>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</si>
  <si>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</si>
  <si>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</si>
  <si>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</si>
  <si>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</si>
  <si>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</si>
  <si>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</si>
  <si>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</si>
  <si>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</si>
  <si>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</si>
  <si>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</si>
  <si>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</si>
  <si>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</si>
  <si>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September 2017 - Flight movements year to date</t>
  </si>
  <si>
    <t>Airport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</si>
  <si>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</si>
  <si>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</si>
  <si>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</si>
  <si>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</si>
  <si>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</si>
  <si>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</si>
  <si>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Change Sum</t>
  </si>
  <si>
    <t>Other</t>
  </si>
  <si>
    <t>Change Other</t>
  </si>
  <si>
    <t>Change Total</t>
  </si>
  <si>
    <t>Total Avinor</t>
  </si>
  <si>
    <t>Total other airports</t>
  </si>
  <si>
    <t>Total all airports</t>
  </si>
  <si>
    <t>September 2017 - Flight movements</t>
  </si>
  <si>
    <t>Sum Change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</si>
  <si>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</si>
  <si>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</si>
  <si>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</si>
  <si>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</si>
  <si>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</si>
  <si>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</si>
  <si>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</si>
  <si>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</si>
  <si>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</si>
  <si>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</si>
  <si>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</si>
  <si>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Passengers incl. infants - September 2017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</si>
  <si>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</si>
  <si>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</si>
  <si>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</si>
  <si>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</si>
  <si>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</si>
  <si>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</si>
  <si>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</si>
  <si>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</si>
  <si>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</si>
  <si>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</si>
  <si>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</si>
  <si>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</si>
  <si>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Passengers incl. infants - Year to date, September 2017</t>
  </si>
  <si>
    <t>Terminal Passengers (Incl Infants and Offshore)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</si>
</sst>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  <xf numFmtId="0" fontId="1" fillId="0" borderId="0" xfId="8"/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267784"/>
        <c:axId val="242268176"/>
      </c:lineChart>
      <c:catAx>
        <c:axId val="24226778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2268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226817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226778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078808"/>
        <c:axId val="244079200"/>
      </c:lineChart>
      <c:catAx>
        <c:axId val="244078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407920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4407920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407880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079984"/>
        <c:axId val="239896056"/>
      </c:lineChart>
      <c:catAx>
        <c:axId val="24407998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9896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89605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4407998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903408"/>
        <c:axId val="239903800"/>
      </c:lineChart>
      <c:catAx>
        <c:axId val="239903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990380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990380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990340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709_M&#229;nedsstatistikk_FLYBEVEGEL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ybevegelser - Måned"/>
      <sheetName val="Flybevegelser - Hittil i år"/>
      <sheetName val="Movements - Month"/>
      <sheetName val="Movements - YearToDate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8">
          <cell r="A98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showRuler="0" showWhiteSpace="0" view="pageLayout" zoomScaleNormal="100" workbookViewId="0"/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44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2788797</v>
      </c>
      <c r="C7" s="62">
        <v>2804715</v>
      </c>
      <c r="D7" s="46">
        <f>(B7-C7)/C7</f>
        <v>-5.6754429594450774E-3</v>
      </c>
      <c r="E7" s="45"/>
      <c r="F7" s="61">
        <v>23003792</v>
      </c>
      <c r="G7" s="62">
        <v>22423496</v>
      </c>
      <c r="H7" s="46">
        <f>(F7-G7)/G7</f>
        <v>2.587892628339488E-2</v>
      </c>
      <c r="I7" s="40"/>
      <c r="J7" s="41"/>
    </row>
    <row r="8" spans="1:17" ht="15" customHeight="1" x14ac:dyDescent="0.25">
      <c r="A8" s="89" t="s">
        <v>16</v>
      </c>
      <c r="B8" s="16">
        <f>SUM(B9:B10)</f>
        <v>1982900</v>
      </c>
      <c r="C8" s="17">
        <f>SUM(C9:C10)</f>
        <v>1839445</v>
      </c>
      <c r="D8" s="34">
        <f>(B8-C8)/C8</f>
        <v>7.7988197526971448E-2</v>
      </c>
      <c r="E8" s="45"/>
      <c r="F8" s="16">
        <f>SUM(F9:F10)</f>
        <v>16848666</v>
      </c>
      <c r="G8" s="17">
        <f>SUM(G9:G10)</f>
        <v>15723805</v>
      </c>
      <c r="H8" s="34">
        <f>(F8-G8)/G8</f>
        <v>7.1538727426344956E-2</v>
      </c>
      <c r="I8" s="40"/>
      <c r="J8" s="41"/>
    </row>
    <row r="9" spans="1:17" ht="15" customHeight="1" x14ac:dyDescent="0.25">
      <c r="A9" s="90" t="s">
        <v>17</v>
      </c>
      <c r="B9" s="63">
        <v>1779473</v>
      </c>
      <c r="C9" s="64">
        <v>1663027</v>
      </c>
      <c r="D9" s="18">
        <f>(B9-C9)/C9</f>
        <v>7.00205107914664E-2</v>
      </c>
      <c r="E9" s="45"/>
      <c r="F9" s="63">
        <v>15248571</v>
      </c>
      <c r="G9" s="64">
        <v>14204521</v>
      </c>
      <c r="H9" s="18">
        <f>(F9-G9)/G9</f>
        <v>7.3501246539746046E-2</v>
      </c>
      <c r="J9" s="41"/>
    </row>
    <row r="10" spans="1:17" ht="15" customHeight="1" x14ac:dyDescent="0.25">
      <c r="A10" s="90" t="s">
        <v>18</v>
      </c>
      <c r="B10" s="63">
        <v>203427</v>
      </c>
      <c r="C10" s="64">
        <v>176418</v>
      </c>
      <c r="D10" s="18">
        <f>(B10-C10)/C10</f>
        <v>0.15309662279359249</v>
      </c>
      <c r="E10" s="45"/>
      <c r="F10" s="63">
        <v>1600095</v>
      </c>
      <c r="G10" s="64">
        <v>1519284</v>
      </c>
      <c r="H10" s="18">
        <f>(F10-G10)/G10</f>
        <v>5.3190186956487397E-2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39295</v>
      </c>
      <c r="C12" s="66">
        <v>43710</v>
      </c>
      <c r="D12" s="44">
        <f>(B12-C12)/C12</f>
        <v>-0.10100663463738276</v>
      </c>
      <c r="E12" s="45"/>
      <c r="F12" s="65">
        <v>353102</v>
      </c>
      <c r="G12" s="66">
        <v>380949</v>
      </c>
      <c r="H12" s="44">
        <f>(F12-G12)/G12</f>
        <v>-7.3099023753835812E-2</v>
      </c>
      <c r="J12" s="41"/>
    </row>
    <row r="13" spans="1:17" ht="15" customHeight="1" x14ac:dyDescent="0.25">
      <c r="A13" s="89" t="s">
        <v>19</v>
      </c>
      <c r="B13" s="16">
        <f>B7+B8+B12</f>
        <v>4810992</v>
      </c>
      <c r="C13" s="17">
        <f>C7+C8+C12</f>
        <v>4687870</v>
      </c>
      <c r="D13" s="34">
        <f>(B13-C13)/C13</f>
        <v>2.6263953565265247E-2</v>
      </c>
      <c r="E13" s="45"/>
      <c r="F13" s="16">
        <f>F7+F8+F12</f>
        <v>40205560</v>
      </c>
      <c r="G13" s="17">
        <f>G7+G8+G12</f>
        <v>38528250</v>
      </c>
      <c r="H13" s="34">
        <f>(F13-G13)/G13</f>
        <v>4.3534549324197182E-2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42555</v>
      </c>
      <c r="C17" s="14">
        <f>SUM(C18:C20)</f>
        <v>43821</v>
      </c>
      <c r="D17" s="46">
        <f>(B17-C17)/C17</f>
        <v>-2.8890258095433698E-2</v>
      </c>
      <c r="E17" s="19"/>
      <c r="F17" s="14">
        <f>SUM(F18:F20)</f>
        <v>355911</v>
      </c>
      <c r="G17" s="15">
        <f>SUM(G18:G20)</f>
        <v>364323</v>
      </c>
      <c r="H17" s="46">
        <f>(F17-G17)/G17</f>
        <v>-2.3089401437735198E-2</v>
      </c>
      <c r="J17" s="43"/>
    </row>
    <row r="18" spans="1:10" ht="15" customHeight="1" x14ac:dyDescent="0.25">
      <c r="A18" s="90" t="s">
        <v>17</v>
      </c>
      <c r="B18" s="63">
        <v>40981</v>
      </c>
      <c r="C18" s="64">
        <v>42147</v>
      </c>
      <c r="D18" s="18">
        <f t="shared" ref="D18:D31" si="0">(B18-C18)/C18</f>
        <v>-2.7665076992431252E-2</v>
      </c>
      <c r="E18" s="19"/>
      <c r="F18" s="63">
        <v>342686</v>
      </c>
      <c r="G18" s="64">
        <v>350079</v>
      </c>
      <c r="H18" s="18">
        <f t="shared" ref="H18:H31" si="1">(F18-G18)/G18</f>
        <v>-2.1118090488146959E-2</v>
      </c>
      <c r="J18" s="41"/>
    </row>
    <row r="19" spans="1:10" ht="15" customHeight="1" x14ac:dyDescent="0.25">
      <c r="A19" s="90" t="s">
        <v>18</v>
      </c>
      <c r="B19" s="63">
        <v>505</v>
      </c>
      <c r="C19" s="64">
        <v>545</v>
      </c>
      <c r="D19" s="18">
        <f t="shared" si="0"/>
        <v>-7.3394495412844041E-2</v>
      </c>
      <c r="E19" s="19"/>
      <c r="F19" s="63">
        <v>3676</v>
      </c>
      <c r="G19" s="64">
        <v>4288</v>
      </c>
      <c r="H19" s="18">
        <f t="shared" si="1"/>
        <v>-0.14272388059701493</v>
      </c>
      <c r="J19" s="41"/>
    </row>
    <row r="20" spans="1:10" ht="15" customHeight="1" x14ac:dyDescent="0.25">
      <c r="A20" s="90" t="s">
        <v>20</v>
      </c>
      <c r="B20" s="63">
        <v>1069</v>
      </c>
      <c r="C20" s="64">
        <v>1129</v>
      </c>
      <c r="D20" s="18">
        <f t="shared" si="0"/>
        <v>-5.3144375553587246E-2</v>
      </c>
      <c r="E20" s="19"/>
      <c r="F20" s="63">
        <v>9549</v>
      </c>
      <c r="G20" s="64">
        <v>9956</v>
      </c>
      <c r="H20" s="18">
        <f t="shared" si="1"/>
        <v>-4.0879871434310967E-2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16805</v>
      </c>
      <c r="C22" s="17">
        <f>SUM(C23:C25)</f>
        <v>16295</v>
      </c>
      <c r="D22" s="34">
        <f t="shared" si="0"/>
        <v>3.1297944154648663E-2</v>
      </c>
      <c r="E22" s="19"/>
      <c r="F22" s="16">
        <f>SUM(F23:F25)</f>
        <v>142058</v>
      </c>
      <c r="G22" s="17">
        <f>SUM(G23:G25)</f>
        <v>138392</v>
      </c>
      <c r="H22" s="34">
        <f t="shared" si="1"/>
        <v>2.6489970518527084E-2</v>
      </c>
      <c r="J22" s="41"/>
    </row>
    <row r="23" spans="1:10" ht="15" customHeight="1" x14ac:dyDescent="0.25">
      <c r="A23" s="90" t="s">
        <v>17</v>
      </c>
      <c r="B23" s="63">
        <v>14763</v>
      </c>
      <c r="C23" s="64">
        <v>14591</v>
      </c>
      <c r="D23" s="18">
        <f t="shared" si="0"/>
        <v>1.1788088547734905E-2</v>
      </c>
      <c r="E23" s="19"/>
      <c r="F23" s="63">
        <v>125964</v>
      </c>
      <c r="G23" s="64">
        <v>123276</v>
      </c>
      <c r="H23" s="18">
        <f t="shared" si="1"/>
        <v>2.1804730847853598E-2</v>
      </c>
      <c r="J23" s="41"/>
    </row>
    <row r="24" spans="1:10" ht="15" customHeight="1" x14ac:dyDescent="0.25">
      <c r="A24" s="90" t="s">
        <v>18</v>
      </c>
      <c r="B24" s="63">
        <v>1540</v>
      </c>
      <c r="C24" s="64">
        <v>1252</v>
      </c>
      <c r="D24" s="18">
        <f t="shared" si="0"/>
        <v>0.23003194888178913</v>
      </c>
      <c r="E24" s="19"/>
      <c r="F24" s="63">
        <v>11918</v>
      </c>
      <c r="G24" s="64">
        <v>11184</v>
      </c>
      <c r="H24" s="18">
        <f t="shared" si="1"/>
        <v>6.5629470672389126E-2</v>
      </c>
      <c r="J24" s="41"/>
    </row>
    <row r="25" spans="1:10" ht="15" customHeight="1" x14ac:dyDescent="0.25">
      <c r="A25" s="90" t="s">
        <v>20</v>
      </c>
      <c r="B25" s="63">
        <v>502</v>
      </c>
      <c r="C25" s="64">
        <v>452</v>
      </c>
      <c r="D25" s="18">
        <f t="shared" si="0"/>
        <v>0.11061946902654868</v>
      </c>
      <c r="E25" s="19"/>
      <c r="F25" s="63">
        <v>4176</v>
      </c>
      <c r="G25" s="64">
        <v>3932</v>
      </c>
      <c r="H25" s="18">
        <f t="shared" si="1"/>
        <v>6.2054933875890131E-2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2954</v>
      </c>
      <c r="C27" s="66">
        <v>3207</v>
      </c>
      <c r="D27" s="34">
        <f t="shared" si="0"/>
        <v>-7.8889928281883376E-2</v>
      </c>
      <c r="E27" s="19"/>
      <c r="F27" s="67">
        <v>26016</v>
      </c>
      <c r="G27" s="68">
        <v>28477</v>
      </c>
      <c r="H27" s="34">
        <f>(F27-G27)/G27</f>
        <v>-8.642062014959441E-2</v>
      </c>
      <c r="J27" s="41"/>
    </row>
    <row r="28" spans="1:10" ht="15" customHeight="1" x14ac:dyDescent="0.25">
      <c r="A28" s="89" t="s">
        <v>19</v>
      </c>
      <c r="B28" s="16">
        <f>B22+B17+B27</f>
        <v>62314</v>
      </c>
      <c r="C28" s="17">
        <f>C22+C17+C27</f>
        <v>63323</v>
      </c>
      <c r="D28" s="34">
        <f t="shared" si="0"/>
        <v>-1.593417873442509E-2</v>
      </c>
      <c r="E28" s="19"/>
      <c r="F28" s="16">
        <f>F22+F17+F27</f>
        <v>523985</v>
      </c>
      <c r="G28" s="17">
        <f>G22+G17+G27</f>
        <v>531192</v>
      </c>
      <c r="H28" s="34">
        <f>(F28-G28)/G28</f>
        <v>-1.3567598909622133E-2</v>
      </c>
      <c r="J28" s="41"/>
    </row>
    <row r="29" spans="1:10" ht="15" customHeight="1" x14ac:dyDescent="0.25">
      <c r="A29" s="89" t="s">
        <v>24</v>
      </c>
      <c r="B29" s="65">
        <v>10648</v>
      </c>
      <c r="C29" s="66">
        <v>10270</v>
      </c>
      <c r="D29" s="34">
        <f>(B29-C29)/C29</f>
        <v>3.6806231742940607E-2</v>
      </c>
      <c r="E29" s="19"/>
      <c r="F29" s="65">
        <v>83554</v>
      </c>
      <c r="G29" s="66">
        <v>87381</v>
      </c>
      <c r="H29" s="34">
        <f>(F29-G29)/G29</f>
        <v>-4.3796706377816685E-2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72962</v>
      </c>
      <c r="C31" s="17">
        <f>SUM(C28:C29)</f>
        <v>73593</v>
      </c>
      <c r="D31" s="34">
        <f t="shared" si="0"/>
        <v>-8.5741850447732804E-3</v>
      </c>
      <c r="E31" s="19"/>
      <c r="F31" s="16">
        <f>SUM(F28:F29)</f>
        <v>607539</v>
      </c>
      <c r="G31" s="17">
        <f>SUM(G28:G29)</f>
        <v>618573</v>
      </c>
      <c r="H31" s="34">
        <f t="shared" si="1"/>
        <v>-1.7837829973180206E-2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10.10.2017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2788797</v>
      </c>
      <c r="C7" s="72">
        <f>Hovedtall!$C$7</f>
        <v>2804715</v>
      </c>
      <c r="D7" s="46">
        <f>(B7-C7)/C7</f>
        <v>-5.6754429594450774E-3</v>
      </c>
      <c r="E7" s="45"/>
      <c r="F7" s="71">
        <f>Hovedtall!$F$7</f>
        <v>23003792</v>
      </c>
      <c r="G7" s="72">
        <f>Hovedtall!$G$7</f>
        <v>22423496</v>
      </c>
      <c r="H7" s="46">
        <f>(F7-G7)/G7</f>
        <v>2.587892628339488E-2</v>
      </c>
      <c r="I7" s="40"/>
      <c r="J7" s="41"/>
    </row>
    <row r="8" spans="1:17" ht="15" customHeight="1" x14ac:dyDescent="0.25">
      <c r="A8" s="89" t="s">
        <v>33</v>
      </c>
      <c r="B8" s="16">
        <f>SUM(B9:B10)</f>
        <v>1982900</v>
      </c>
      <c r="C8" s="17">
        <f>SUM(C9:C10)</f>
        <v>1839445</v>
      </c>
      <c r="D8" s="34">
        <f>(B8-C8)/C8</f>
        <v>7.7988197526971448E-2</v>
      </c>
      <c r="E8" s="45"/>
      <c r="F8" s="16">
        <f>SUM(F9:F10)</f>
        <v>16848666</v>
      </c>
      <c r="G8" s="17">
        <f>SUM(G9:G10)</f>
        <v>15723805</v>
      </c>
      <c r="H8" s="34">
        <f>(F8-G8)/G8</f>
        <v>7.1538727426344956E-2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1779473</v>
      </c>
      <c r="C9" s="74">
        <f>Hovedtall!$C$9</f>
        <v>1663027</v>
      </c>
      <c r="D9" s="18">
        <f>(B9-C9)/C9</f>
        <v>7.00205107914664E-2</v>
      </c>
      <c r="E9" s="45"/>
      <c r="F9" s="73">
        <f>Hovedtall!$F$9</f>
        <v>15248571</v>
      </c>
      <c r="G9" s="74">
        <f>Hovedtall!$G$9</f>
        <v>14204521</v>
      </c>
      <c r="H9" s="18">
        <f>(F9-G9)/G9</f>
        <v>7.3501246539746046E-2</v>
      </c>
      <c r="J9" s="41"/>
    </row>
    <row r="10" spans="1:17" ht="15" customHeight="1" x14ac:dyDescent="0.25">
      <c r="A10" s="90" t="s">
        <v>35</v>
      </c>
      <c r="B10" s="73">
        <f>Hovedtall!$B$10</f>
        <v>203427</v>
      </c>
      <c r="C10" s="74">
        <f>Hovedtall!$C$10</f>
        <v>176418</v>
      </c>
      <c r="D10" s="18">
        <f>(B10-C10)/C10</f>
        <v>0.15309662279359249</v>
      </c>
      <c r="E10" s="45"/>
      <c r="F10" s="73">
        <f>Hovedtall!$F$10</f>
        <v>1600095</v>
      </c>
      <c r="G10" s="74">
        <f>Hovedtall!$G$10</f>
        <v>1519284</v>
      </c>
      <c r="H10" s="18">
        <f>(F10-G10)/G10</f>
        <v>5.3190186956487397E-2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39295</v>
      </c>
      <c r="C12" s="76">
        <f>Hovedtall!$C$12</f>
        <v>43710</v>
      </c>
      <c r="D12" s="44">
        <f>(B12-C12)/C12</f>
        <v>-0.10100663463738276</v>
      </c>
      <c r="E12" s="45"/>
      <c r="F12" s="75">
        <f>Hovedtall!$F$12</f>
        <v>353102</v>
      </c>
      <c r="G12" s="76">
        <f>Hovedtall!$G$12</f>
        <v>380949</v>
      </c>
      <c r="H12" s="44">
        <f>(F12-G12)/G12</f>
        <v>-7.3099023753835812E-2</v>
      </c>
      <c r="J12" s="41"/>
    </row>
    <row r="13" spans="1:17" ht="15" customHeight="1" x14ac:dyDescent="0.25">
      <c r="A13" s="89" t="s">
        <v>19</v>
      </c>
      <c r="B13" s="16">
        <f>B7+B8+B12</f>
        <v>4810992</v>
      </c>
      <c r="C13" s="17">
        <f>C7+C8+C12</f>
        <v>4687870</v>
      </c>
      <c r="D13" s="34">
        <f>(B13-C13)/C13</f>
        <v>2.6263953565265247E-2</v>
      </c>
      <c r="E13" s="45"/>
      <c r="F13" s="16">
        <f>F7+F8+F12</f>
        <v>40205560</v>
      </c>
      <c r="G13" s="17">
        <f>G7+G8+G12</f>
        <v>38528250</v>
      </c>
      <c r="H13" s="34">
        <f>(F13-G13)/G13</f>
        <v>4.3534549324197182E-2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42555</v>
      </c>
      <c r="C17" s="15">
        <f>SUM(C18:C20)</f>
        <v>43821</v>
      </c>
      <c r="D17" s="46">
        <f>(B17-C17)/C17</f>
        <v>-2.8890258095433698E-2</v>
      </c>
      <c r="E17" s="19"/>
      <c r="F17" s="14">
        <f>SUM(F18:F20)</f>
        <v>355911</v>
      </c>
      <c r="G17" s="15">
        <f>SUM(G18:G20)</f>
        <v>364323</v>
      </c>
      <c r="H17" s="46">
        <f>(F17-G17)/G17</f>
        <v>-2.3089401437735198E-2</v>
      </c>
      <c r="J17" s="43"/>
    </row>
    <row r="18" spans="1:10" ht="15" customHeight="1" x14ac:dyDescent="0.25">
      <c r="A18" s="90" t="s">
        <v>34</v>
      </c>
      <c r="B18" s="73">
        <f>Hovedtall!$B$18</f>
        <v>40981</v>
      </c>
      <c r="C18" s="74">
        <f>Hovedtall!$C$18</f>
        <v>42147</v>
      </c>
      <c r="D18" s="18">
        <f t="shared" ref="D18:D31" si="0">(B18-C18)/C18</f>
        <v>-2.7665076992431252E-2</v>
      </c>
      <c r="E18" s="19"/>
      <c r="F18" s="73">
        <f>Hovedtall!$F$18</f>
        <v>342686</v>
      </c>
      <c r="G18" s="74">
        <f>Hovedtall!$G$18</f>
        <v>350079</v>
      </c>
      <c r="H18" s="18">
        <f t="shared" ref="H18:H31" si="1">(F18-G18)/G18</f>
        <v>-2.1118090488146959E-2</v>
      </c>
      <c r="J18" s="41"/>
    </row>
    <row r="19" spans="1:10" ht="15" customHeight="1" x14ac:dyDescent="0.25">
      <c r="A19" s="90" t="s">
        <v>35</v>
      </c>
      <c r="B19" s="73">
        <f>Hovedtall!$B$19</f>
        <v>505</v>
      </c>
      <c r="C19" s="74">
        <f>Hovedtall!$C$19</f>
        <v>545</v>
      </c>
      <c r="D19" s="18">
        <f t="shared" si="0"/>
        <v>-7.3394495412844041E-2</v>
      </c>
      <c r="E19" s="19"/>
      <c r="F19" s="73">
        <f>Hovedtall!$F$19</f>
        <v>3676</v>
      </c>
      <c r="G19" s="74">
        <f>Hovedtall!$G$19</f>
        <v>4288</v>
      </c>
      <c r="H19" s="18">
        <f t="shared" si="1"/>
        <v>-0.14272388059701493</v>
      </c>
      <c r="J19" s="41"/>
    </row>
    <row r="20" spans="1:10" ht="15" customHeight="1" x14ac:dyDescent="0.25">
      <c r="A20" s="90" t="s">
        <v>36</v>
      </c>
      <c r="B20" s="73">
        <f>Hovedtall!$B$20</f>
        <v>1069</v>
      </c>
      <c r="C20" s="74">
        <f>Hovedtall!$C$20</f>
        <v>1129</v>
      </c>
      <c r="D20" s="18">
        <f t="shared" si="0"/>
        <v>-5.3144375553587246E-2</v>
      </c>
      <c r="E20" s="19"/>
      <c r="F20" s="73">
        <f>Hovedtall!$F$20</f>
        <v>9549</v>
      </c>
      <c r="G20" s="74">
        <f>Hovedtall!$G$20</f>
        <v>9956</v>
      </c>
      <c r="H20" s="18">
        <f t="shared" si="1"/>
        <v>-4.0879871434310967E-2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16805</v>
      </c>
      <c r="C22" s="17">
        <f>SUM(C23:C25)</f>
        <v>16295</v>
      </c>
      <c r="D22" s="34">
        <f t="shared" si="0"/>
        <v>3.1297944154648663E-2</v>
      </c>
      <c r="E22" s="19"/>
      <c r="F22" s="16">
        <f>SUM(F23:F25)</f>
        <v>142058</v>
      </c>
      <c r="G22" s="17">
        <f>SUM(G23:G25)</f>
        <v>138392</v>
      </c>
      <c r="H22" s="34">
        <f t="shared" si="1"/>
        <v>2.6489970518527084E-2</v>
      </c>
      <c r="J22" s="41"/>
    </row>
    <row r="23" spans="1:10" ht="15" customHeight="1" x14ac:dyDescent="0.25">
      <c r="A23" s="90" t="s">
        <v>34</v>
      </c>
      <c r="B23" s="73">
        <f>Hovedtall!$B$23</f>
        <v>14763</v>
      </c>
      <c r="C23" s="74">
        <f>Hovedtall!$C$23</f>
        <v>14591</v>
      </c>
      <c r="D23" s="18">
        <f t="shared" si="0"/>
        <v>1.1788088547734905E-2</v>
      </c>
      <c r="E23" s="19"/>
      <c r="F23" s="73">
        <f>Hovedtall!$F$23</f>
        <v>125964</v>
      </c>
      <c r="G23" s="74">
        <f>Hovedtall!$G$23</f>
        <v>123276</v>
      </c>
      <c r="H23" s="18">
        <f t="shared" si="1"/>
        <v>2.1804730847853598E-2</v>
      </c>
      <c r="J23" s="41"/>
    </row>
    <row r="24" spans="1:10" ht="15" customHeight="1" x14ac:dyDescent="0.25">
      <c r="A24" s="90" t="s">
        <v>35</v>
      </c>
      <c r="B24" s="73">
        <f>Hovedtall!$B$24</f>
        <v>1540</v>
      </c>
      <c r="C24" s="74">
        <f>Hovedtall!$C$24</f>
        <v>1252</v>
      </c>
      <c r="D24" s="18">
        <f t="shared" si="0"/>
        <v>0.23003194888178913</v>
      </c>
      <c r="E24" s="19"/>
      <c r="F24" s="73">
        <f>Hovedtall!$F$24</f>
        <v>11918</v>
      </c>
      <c r="G24" s="74">
        <f>Hovedtall!$G$24</f>
        <v>11184</v>
      </c>
      <c r="H24" s="18">
        <f t="shared" si="1"/>
        <v>6.5629470672389126E-2</v>
      </c>
      <c r="J24" s="41"/>
    </row>
    <row r="25" spans="1:10" ht="15" customHeight="1" x14ac:dyDescent="0.25">
      <c r="A25" s="90" t="s">
        <v>36</v>
      </c>
      <c r="B25" s="73">
        <f>Hovedtall!$B$25</f>
        <v>502</v>
      </c>
      <c r="C25" s="74">
        <f>Hovedtall!$C$25</f>
        <v>452</v>
      </c>
      <c r="D25" s="18">
        <f t="shared" si="0"/>
        <v>0.11061946902654868</v>
      </c>
      <c r="E25" s="19"/>
      <c r="F25" s="73">
        <f>Hovedtall!$F$25</f>
        <v>4176</v>
      </c>
      <c r="G25" s="74">
        <f>Hovedtall!$G$25</f>
        <v>3932</v>
      </c>
      <c r="H25" s="18">
        <f t="shared" si="1"/>
        <v>6.2054933875890131E-2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2954</v>
      </c>
      <c r="C27" s="76">
        <f>Hovedtall!$C$27</f>
        <v>3207</v>
      </c>
      <c r="D27" s="34">
        <f t="shared" si="0"/>
        <v>-7.8889928281883376E-2</v>
      </c>
      <c r="E27" s="19"/>
      <c r="F27" s="77">
        <f>Hovedtall!$F$27</f>
        <v>26016</v>
      </c>
      <c r="G27" s="78">
        <f>Hovedtall!$G$27</f>
        <v>28477</v>
      </c>
      <c r="H27" s="34">
        <f>(F27-G27)/G27</f>
        <v>-8.642062014959441E-2</v>
      </c>
      <c r="J27" s="41"/>
    </row>
    <row r="28" spans="1:10" ht="15" customHeight="1" x14ac:dyDescent="0.25">
      <c r="A28" s="89" t="s">
        <v>19</v>
      </c>
      <c r="B28" s="16">
        <f>B22+B17+B27</f>
        <v>62314</v>
      </c>
      <c r="C28" s="17">
        <f>C22+C17+C27</f>
        <v>63323</v>
      </c>
      <c r="D28" s="34">
        <f t="shared" si="0"/>
        <v>-1.593417873442509E-2</v>
      </c>
      <c r="E28" s="19"/>
      <c r="F28" s="16">
        <f>F22+F17+F27</f>
        <v>523985</v>
      </c>
      <c r="G28" s="17">
        <f>G22+G17+G27</f>
        <v>531192</v>
      </c>
      <c r="H28" s="34">
        <f>(F28-G28)/G28</f>
        <v>-1.3567598909622133E-2</v>
      </c>
      <c r="J28" s="41"/>
    </row>
    <row r="29" spans="1:10" ht="15" customHeight="1" x14ac:dyDescent="0.25">
      <c r="A29" s="89" t="s">
        <v>24</v>
      </c>
      <c r="B29" s="75">
        <f>Hovedtall!$B$29</f>
        <v>10648</v>
      </c>
      <c r="C29" s="76">
        <f>Hovedtall!$C$29</f>
        <v>10270</v>
      </c>
      <c r="D29" s="18">
        <f>(B29-C29)/C29</f>
        <v>3.6806231742940607E-2</v>
      </c>
      <c r="E29" s="19"/>
      <c r="F29" s="75">
        <f>Hovedtall!$F$29</f>
        <v>83554</v>
      </c>
      <c r="G29" s="76">
        <f>Hovedtall!$G$29</f>
        <v>87381</v>
      </c>
      <c r="H29" s="18">
        <f>(F29-G29)/G29</f>
        <v>-4.3796706377816685E-2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72962</v>
      </c>
      <c r="C31" s="17">
        <f>SUM(C28:C29)</f>
        <v>73593</v>
      </c>
      <c r="D31" s="34">
        <f t="shared" si="0"/>
        <v>-8.5741850447732804E-3</v>
      </c>
      <c r="E31" s="19"/>
      <c r="F31" s="16">
        <f>SUM(F28:F29)</f>
        <v>607539</v>
      </c>
      <c r="G31" s="17">
        <f>SUM(G28:G29)</f>
        <v>618573</v>
      </c>
      <c r="H31" s="34">
        <f t="shared" si="1"/>
        <v>-1.7837829973180206E-2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25" zoomScaleSheetLayoutView="16384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1.42578125" defaultRowHeight="12.75" x14ac:dyDescent="0.2"/>
  <cols>
    <col min="1" max="1" width="32.28515625" style="121" bestFit="1" customWidth="1"/>
    <col min="2" max="2" width="5.85546875" style="121" customWidth="1"/>
    <col min="3" max="17" width="15.7109375" style="121" customWidth="1"/>
    <col min="18" max="18" width="9.42578125" style="121" hidden="1" customWidth="1"/>
    <col min="19" max="19" width="15.140625" style="121" hidden="1" customWidth="1"/>
    <col min="20" max="20" width="6.7109375" style="121" hidden="1" customWidth="1"/>
    <col min="21" max="21" width="29.85546875" style="121" hidden="1" customWidth="1"/>
    <col min="22" max="22" width="22.7109375" style="121" hidden="1" customWidth="1"/>
    <col min="23" max="23" width="25.5703125" style="121" hidden="1" customWidth="1"/>
    <col min="24" max="24" width="28.85546875" style="121" hidden="1" customWidth="1"/>
    <col min="25" max="25" width="22" style="121" hidden="1" customWidth="1"/>
    <col min="26" max="26" width="24.5703125" style="121" hidden="1" customWidth="1"/>
    <col min="27" max="27" width="19.140625" style="121" hidden="1" customWidth="1"/>
    <col min="28" max="28" width="18" style="121" hidden="1" customWidth="1"/>
    <col min="29" max="29" width="20.140625" style="121" hidden="1" customWidth="1"/>
    <col min="30" max="30" width="15.42578125" style="121" hidden="1" customWidth="1"/>
    <col min="31" max="31" width="33.5703125" style="121" hidden="1" customWidth="1"/>
    <col min="32" max="32" width="9.140625" style="121" hidden="1" customWidth="1"/>
    <col min="33" max="33" width="9.85546875" style="121" hidden="1" customWidth="1"/>
    <col min="34" max="16384" width="11.42578125" style="121"/>
  </cols>
  <sheetData>
    <row r="1" spans="1:33" ht="15.75" x14ac:dyDescent="0.25">
      <c r="A1" s="97" t="s">
        <v>247</v>
      </c>
    </row>
    <row r="4" spans="1:33" ht="42.75" x14ac:dyDescent="0.2">
      <c r="A4" s="99" t="s">
        <v>220</v>
      </c>
      <c r="B4" s="99" t="s">
        <v>47</v>
      </c>
      <c r="C4" s="99" t="s">
        <v>248</v>
      </c>
      <c r="D4" s="99" t="s">
        <v>249</v>
      </c>
      <c r="E4" s="99" t="s">
        <v>250</v>
      </c>
      <c r="F4" s="99" t="s">
        <v>251</v>
      </c>
      <c r="G4" s="99" t="s">
        <v>252</v>
      </c>
      <c r="H4" s="99" t="s">
        <v>253</v>
      </c>
      <c r="I4" s="99" t="s">
        <v>254</v>
      </c>
      <c r="J4" s="99" t="s">
        <v>255</v>
      </c>
      <c r="K4" s="99" t="s">
        <v>256</v>
      </c>
      <c r="L4" s="99" t="s">
        <v>257</v>
      </c>
      <c r="M4" s="99" t="s">
        <v>258</v>
      </c>
      <c r="N4" s="99" t="s">
        <v>259</v>
      </c>
      <c r="O4" s="99" t="s">
        <v>236</v>
      </c>
      <c r="P4" s="99" t="s">
        <v>49</v>
      </c>
      <c r="Q4" s="99" t="s">
        <v>230</v>
      </c>
      <c r="R4" s="100" t="s">
        <v>50</v>
      </c>
      <c r="S4" s="100" t="s">
        <v>51</v>
      </c>
      <c r="T4" s="100" t="s">
        <v>52</v>
      </c>
      <c r="U4" s="100" t="s">
        <v>237</v>
      </c>
      <c r="V4" s="100" t="s">
        <v>238</v>
      </c>
      <c r="W4" s="100" t="s">
        <v>239</v>
      </c>
      <c r="X4" s="100" t="s">
        <v>240</v>
      </c>
      <c r="Y4" s="100" t="s">
        <v>241</v>
      </c>
      <c r="Z4" s="100" t="s">
        <v>242</v>
      </c>
      <c r="AA4" s="100" t="s">
        <v>55</v>
      </c>
      <c r="AB4" s="100" t="s">
        <v>243</v>
      </c>
      <c r="AC4" s="100" t="s">
        <v>244</v>
      </c>
      <c r="AD4" s="100" t="s">
        <v>58</v>
      </c>
      <c r="AE4" s="100" t="s">
        <v>46</v>
      </c>
      <c r="AF4" s="100" t="s">
        <v>245</v>
      </c>
      <c r="AG4" s="100" t="s">
        <v>246</v>
      </c>
    </row>
    <row r="5" spans="1:33" ht="14.25" x14ac:dyDescent="0.2">
      <c r="A5" s="101" t="s">
        <v>62</v>
      </c>
      <c r="B5" s="101" t="s">
        <v>60</v>
      </c>
      <c r="C5" s="102">
        <v>30010</v>
      </c>
      <c r="D5" s="102">
        <v>1608</v>
      </c>
      <c r="E5" s="102">
        <v>31618</v>
      </c>
      <c r="F5" s="103">
        <v>-2.6029633736869701E-2</v>
      </c>
      <c r="G5" s="102">
        <v>183</v>
      </c>
      <c r="H5" s="102">
        <v>0</v>
      </c>
      <c r="I5" s="102">
        <v>183</v>
      </c>
      <c r="J5" s="116">
        <v>2.8936170212765999</v>
      </c>
      <c r="K5" s="106">
        <v>0</v>
      </c>
      <c r="L5" s="103">
        <v>-1</v>
      </c>
      <c r="M5" s="106">
        <v>31801</v>
      </c>
      <c r="N5" s="103">
        <v>-3.3227944305952495E-2</v>
      </c>
      <c r="O5" s="106">
        <v>1314</v>
      </c>
      <c r="P5" s="106">
        <v>33115</v>
      </c>
      <c r="Q5" s="103">
        <v>-2.4422578364364803E-2</v>
      </c>
      <c r="R5" s="104">
        <v>4</v>
      </c>
      <c r="S5" s="105" t="s">
        <v>61</v>
      </c>
      <c r="T5" s="101" t="s">
        <v>61</v>
      </c>
      <c r="U5" s="106">
        <v>31095</v>
      </c>
      <c r="V5" s="106">
        <v>32463</v>
      </c>
      <c r="W5" s="106">
        <v>1368</v>
      </c>
      <c r="X5" s="106">
        <v>47</v>
      </c>
      <c r="Y5" s="106">
        <v>47</v>
      </c>
      <c r="Z5" s="106">
        <v>0</v>
      </c>
      <c r="AA5" s="106">
        <v>384</v>
      </c>
      <c r="AB5" s="106">
        <v>1050</v>
      </c>
      <c r="AC5" s="106">
        <v>32894</v>
      </c>
      <c r="AD5" s="106">
        <v>33944</v>
      </c>
      <c r="AE5" s="101" t="s">
        <v>59</v>
      </c>
      <c r="AF5" s="106">
        <v>4034</v>
      </c>
      <c r="AG5" s="106">
        <v>18</v>
      </c>
    </row>
    <row r="6" spans="1:33" ht="14.25" x14ac:dyDescent="0.2">
      <c r="A6" s="101" t="s">
        <v>66</v>
      </c>
      <c r="B6" s="101" t="s">
        <v>64</v>
      </c>
      <c r="C6" s="102">
        <v>3276</v>
      </c>
      <c r="D6" s="102">
        <v>26</v>
      </c>
      <c r="E6" s="102">
        <v>3302</v>
      </c>
      <c r="F6" s="103">
        <v>-9.7074104457205393E-2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3302</v>
      </c>
      <c r="N6" s="103">
        <v>-9.7074104457205393E-2</v>
      </c>
      <c r="O6" s="106">
        <v>1468</v>
      </c>
      <c r="P6" s="106">
        <v>4770</v>
      </c>
      <c r="Q6" s="103">
        <v>4.33070866141732E-2</v>
      </c>
      <c r="R6" s="104">
        <v>5</v>
      </c>
      <c r="S6" s="107"/>
      <c r="T6" s="101" t="s">
        <v>61</v>
      </c>
      <c r="U6" s="106">
        <v>3637</v>
      </c>
      <c r="V6" s="106">
        <v>3657</v>
      </c>
      <c r="W6" s="106">
        <v>20</v>
      </c>
      <c r="X6" s="106">
        <v>0</v>
      </c>
      <c r="Y6" s="106">
        <v>0</v>
      </c>
      <c r="Z6" s="106">
        <v>0</v>
      </c>
      <c r="AA6" s="106">
        <v>0</v>
      </c>
      <c r="AB6" s="106">
        <v>915</v>
      </c>
      <c r="AC6" s="106">
        <v>3657</v>
      </c>
      <c r="AD6" s="106">
        <v>4572</v>
      </c>
      <c r="AE6" s="101" t="s">
        <v>63</v>
      </c>
      <c r="AF6" s="106">
        <v>4034</v>
      </c>
      <c r="AG6" s="106">
        <v>18</v>
      </c>
    </row>
    <row r="7" spans="1:33" ht="14.25" x14ac:dyDescent="0.2">
      <c r="A7" s="101" t="s">
        <v>69</v>
      </c>
      <c r="B7" s="101" t="s">
        <v>68</v>
      </c>
      <c r="C7" s="102">
        <v>21185</v>
      </c>
      <c r="D7" s="102">
        <v>2</v>
      </c>
      <c r="E7" s="102">
        <v>21187</v>
      </c>
      <c r="F7" s="103">
        <v>1.3344174478668501E-2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21187</v>
      </c>
      <c r="N7" s="103">
        <v>1.3344174478668501E-2</v>
      </c>
      <c r="O7" s="106">
        <v>230</v>
      </c>
      <c r="P7" s="106">
        <v>21417</v>
      </c>
      <c r="Q7" s="103">
        <v>2.1705944089304499E-2</v>
      </c>
      <c r="R7" s="104">
        <v>4</v>
      </c>
      <c r="S7" s="107"/>
      <c r="T7" s="101" t="s">
        <v>61</v>
      </c>
      <c r="U7" s="106">
        <v>20908</v>
      </c>
      <c r="V7" s="106">
        <v>20908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54</v>
      </c>
      <c r="AC7" s="106">
        <v>20908</v>
      </c>
      <c r="AD7" s="106">
        <v>20962</v>
      </c>
      <c r="AE7" s="101" t="s">
        <v>67</v>
      </c>
      <c r="AF7" s="106">
        <v>4034</v>
      </c>
      <c r="AG7" s="106">
        <v>18</v>
      </c>
    </row>
    <row r="8" spans="1:33" ht="14.25" x14ac:dyDescent="0.2">
      <c r="A8" s="101" t="s">
        <v>72</v>
      </c>
      <c r="B8" s="101" t="s">
        <v>71</v>
      </c>
      <c r="C8" s="102">
        <v>311023</v>
      </c>
      <c r="D8" s="102">
        <v>23312</v>
      </c>
      <c r="E8" s="102">
        <v>334335</v>
      </c>
      <c r="F8" s="103">
        <v>1.23295676476021E-2</v>
      </c>
      <c r="G8" s="102">
        <v>214335</v>
      </c>
      <c r="H8" s="102">
        <v>8810</v>
      </c>
      <c r="I8" s="102">
        <v>223145</v>
      </c>
      <c r="J8" s="116">
        <v>0.10935728916022</v>
      </c>
      <c r="K8" s="106">
        <v>13070</v>
      </c>
      <c r="L8" s="103">
        <v>-0.10350504149804501</v>
      </c>
      <c r="M8" s="106">
        <v>570550</v>
      </c>
      <c r="N8" s="103">
        <v>4.4982508837158201E-2</v>
      </c>
      <c r="O8" s="106">
        <v>6517</v>
      </c>
      <c r="P8" s="106">
        <v>577067</v>
      </c>
      <c r="Q8" s="103">
        <v>4.4317725280412897E-2</v>
      </c>
      <c r="R8" s="104">
        <v>2</v>
      </c>
      <c r="S8" s="107"/>
      <c r="T8" s="101" t="s">
        <v>61</v>
      </c>
      <c r="U8" s="106">
        <v>304945</v>
      </c>
      <c r="V8" s="106">
        <v>330263</v>
      </c>
      <c r="W8" s="106">
        <v>25318</v>
      </c>
      <c r="X8" s="106">
        <v>192890</v>
      </c>
      <c r="Y8" s="106">
        <v>201148</v>
      </c>
      <c r="Z8" s="106">
        <v>8258</v>
      </c>
      <c r="AA8" s="106">
        <v>14579</v>
      </c>
      <c r="AB8" s="106">
        <v>6588</v>
      </c>
      <c r="AC8" s="106">
        <v>545990</v>
      </c>
      <c r="AD8" s="106">
        <v>552578</v>
      </c>
      <c r="AE8" s="101" t="s">
        <v>70</v>
      </c>
      <c r="AF8" s="106">
        <v>4034</v>
      </c>
      <c r="AG8" s="106">
        <v>18</v>
      </c>
    </row>
    <row r="9" spans="1:33" ht="14.25" x14ac:dyDescent="0.2">
      <c r="A9" s="101" t="s">
        <v>75</v>
      </c>
      <c r="B9" s="101" t="s">
        <v>74</v>
      </c>
      <c r="C9" s="102">
        <v>437</v>
      </c>
      <c r="D9" s="102">
        <v>0</v>
      </c>
      <c r="E9" s="102">
        <v>437</v>
      </c>
      <c r="F9" s="103">
        <v>-4.1666666666666699E-2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437</v>
      </c>
      <c r="N9" s="103">
        <v>-4.1666666666666699E-2</v>
      </c>
      <c r="O9" s="106">
        <v>749</v>
      </c>
      <c r="P9" s="106">
        <v>1186</v>
      </c>
      <c r="Q9" s="103">
        <v>-1.9834710743801703E-2</v>
      </c>
      <c r="R9" s="104">
        <v>5</v>
      </c>
      <c r="S9" s="107"/>
      <c r="T9" s="101" t="s">
        <v>61</v>
      </c>
      <c r="U9" s="106">
        <v>452</v>
      </c>
      <c r="V9" s="106">
        <v>456</v>
      </c>
      <c r="W9" s="106">
        <v>4</v>
      </c>
      <c r="X9" s="106">
        <v>0</v>
      </c>
      <c r="Y9" s="106">
        <v>0</v>
      </c>
      <c r="Z9" s="106">
        <v>0</v>
      </c>
      <c r="AA9" s="106">
        <v>0</v>
      </c>
      <c r="AB9" s="106">
        <v>754</v>
      </c>
      <c r="AC9" s="106">
        <v>456</v>
      </c>
      <c r="AD9" s="106">
        <v>1210</v>
      </c>
      <c r="AE9" s="101" t="s">
        <v>73</v>
      </c>
      <c r="AF9" s="106">
        <v>4034</v>
      </c>
      <c r="AG9" s="106">
        <v>18</v>
      </c>
    </row>
    <row r="10" spans="1:33" ht="14.25" x14ac:dyDescent="0.2">
      <c r="A10" s="101" t="s">
        <v>78</v>
      </c>
      <c r="B10" s="101" t="s">
        <v>77</v>
      </c>
      <c r="C10" s="102">
        <v>104936</v>
      </c>
      <c r="D10" s="102">
        <v>38898</v>
      </c>
      <c r="E10" s="102">
        <v>143834</v>
      </c>
      <c r="F10" s="103">
        <v>-4.2013560496063695E-2</v>
      </c>
      <c r="G10" s="102">
        <v>4756</v>
      </c>
      <c r="H10" s="102">
        <v>0</v>
      </c>
      <c r="I10" s="102">
        <v>4756</v>
      </c>
      <c r="J10" s="116">
        <v>8.9326614750343591E-2</v>
      </c>
      <c r="K10" s="106">
        <v>0</v>
      </c>
      <c r="L10" s="103">
        <v>0</v>
      </c>
      <c r="M10" s="106">
        <v>148590</v>
      </c>
      <c r="N10" s="103">
        <v>-3.8302223833070095E-2</v>
      </c>
      <c r="O10" s="106">
        <v>12780</v>
      </c>
      <c r="P10" s="106">
        <v>161370</v>
      </c>
      <c r="Q10" s="103">
        <v>-2.8523611144556604E-2</v>
      </c>
      <c r="R10" s="104">
        <v>3</v>
      </c>
      <c r="S10" s="107"/>
      <c r="T10" s="101" t="s">
        <v>61</v>
      </c>
      <c r="U10" s="106">
        <v>107810</v>
      </c>
      <c r="V10" s="106">
        <v>150142</v>
      </c>
      <c r="W10" s="106">
        <v>42332</v>
      </c>
      <c r="X10" s="106">
        <v>4366</v>
      </c>
      <c r="Y10" s="106">
        <v>4366</v>
      </c>
      <c r="Z10" s="106">
        <v>0</v>
      </c>
      <c r="AA10" s="106">
        <v>0</v>
      </c>
      <c r="AB10" s="106">
        <v>11600</v>
      </c>
      <c r="AC10" s="106">
        <v>154508</v>
      </c>
      <c r="AD10" s="106">
        <v>166108</v>
      </c>
      <c r="AE10" s="101" t="s">
        <v>76</v>
      </c>
      <c r="AF10" s="106">
        <v>4034</v>
      </c>
      <c r="AG10" s="106">
        <v>18</v>
      </c>
    </row>
    <row r="11" spans="1:33" ht="14.25" x14ac:dyDescent="0.2">
      <c r="A11" s="101" t="s">
        <v>81</v>
      </c>
      <c r="B11" s="101" t="s">
        <v>80</v>
      </c>
      <c r="C11" s="102">
        <v>7270</v>
      </c>
      <c r="D11" s="102">
        <v>46</v>
      </c>
      <c r="E11" s="102">
        <v>7316</v>
      </c>
      <c r="F11" s="103">
        <v>-0.121306749939947</v>
      </c>
      <c r="G11" s="102">
        <v>0</v>
      </c>
      <c r="H11" s="102">
        <v>0</v>
      </c>
      <c r="I11" s="102">
        <v>0</v>
      </c>
      <c r="J11" s="116">
        <v>0</v>
      </c>
      <c r="K11" s="106">
        <v>684</v>
      </c>
      <c r="L11" s="103">
        <v>-0.52400835073068908</v>
      </c>
      <c r="M11" s="106">
        <v>8000</v>
      </c>
      <c r="N11" s="103">
        <v>-0.180579739834067</v>
      </c>
      <c r="O11" s="106">
        <v>729</v>
      </c>
      <c r="P11" s="106">
        <v>8729</v>
      </c>
      <c r="Q11" s="103">
        <v>-0.281386350539228</v>
      </c>
      <c r="R11" s="104">
        <v>5</v>
      </c>
      <c r="S11" s="107"/>
      <c r="T11" s="101" t="s">
        <v>61</v>
      </c>
      <c r="U11" s="106">
        <v>8252</v>
      </c>
      <c r="V11" s="106">
        <v>8326</v>
      </c>
      <c r="W11" s="106">
        <v>74</v>
      </c>
      <c r="X11" s="106">
        <v>0</v>
      </c>
      <c r="Y11" s="106">
        <v>0</v>
      </c>
      <c r="Z11" s="106">
        <v>0</v>
      </c>
      <c r="AA11" s="106">
        <v>1437</v>
      </c>
      <c r="AB11" s="106">
        <v>2384</v>
      </c>
      <c r="AC11" s="106">
        <v>9763</v>
      </c>
      <c r="AD11" s="106">
        <v>12147</v>
      </c>
      <c r="AE11" s="101" t="s">
        <v>79</v>
      </c>
      <c r="AF11" s="106">
        <v>4034</v>
      </c>
      <c r="AG11" s="106">
        <v>18</v>
      </c>
    </row>
    <row r="12" spans="1:33" ht="14.25" x14ac:dyDescent="0.2">
      <c r="A12" s="101" t="s">
        <v>84</v>
      </c>
      <c r="B12" s="101" t="s">
        <v>83</v>
      </c>
      <c r="C12" s="102">
        <v>1295</v>
      </c>
      <c r="D12" s="102">
        <v>28</v>
      </c>
      <c r="E12" s="102">
        <v>1323</v>
      </c>
      <c r="F12" s="103">
        <v>-3.4306569343065696E-2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1323</v>
      </c>
      <c r="N12" s="103">
        <v>-3.4306569343065696E-2</v>
      </c>
      <c r="O12" s="106">
        <v>1187</v>
      </c>
      <c r="P12" s="106">
        <v>2510</v>
      </c>
      <c r="Q12" s="103">
        <v>-6.5524944154877099E-2</v>
      </c>
      <c r="R12" s="104">
        <v>5</v>
      </c>
      <c r="S12" s="107"/>
      <c r="T12" s="101" t="s">
        <v>61</v>
      </c>
      <c r="U12" s="106">
        <v>1332</v>
      </c>
      <c r="V12" s="106">
        <v>1370</v>
      </c>
      <c r="W12" s="106">
        <v>38</v>
      </c>
      <c r="X12" s="106">
        <v>0</v>
      </c>
      <c r="Y12" s="106">
        <v>0</v>
      </c>
      <c r="Z12" s="106">
        <v>0</v>
      </c>
      <c r="AA12" s="106">
        <v>0</v>
      </c>
      <c r="AB12" s="106">
        <v>1316</v>
      </c>
      <c r="AC12" s="106">
        <v>1370</v>
      </c>
      <c r="AD12" s="106">
        <v>2686</v>
      </c>
      <c r="AE12" s="101" t="s">
        <v>82</v>
      </c>
      <c r="AF12" s="106">
        <v>4034</v>
      </c>
      <c r="AG12" s="106">
        <v>18</v>
      </c>
    </row>
    <row r="13" spans="1:33" ht="14.25" x14ac:dyDescent="0.2">
      <c r="A13" s="101" t="s">
        <v>87</v>
      </c>
      <c r="B13" s="101" t="s">
        <v>86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0</v>
      </c>
      <c r="N13" s="103">
        <v>0</v>
      </c>
      <c r="O13" s="106">
        <v>0</v>
      </c>
      <c r="P13" s="106">
        <v>0</v>
      </c>
      <c r="Q13" s="103">
        <v>0</v>
      </c>
      <c r="R13" s="104">
        <v>5</v>
      </c>
      <c r="S13" s="107"/>
      <c r="T13" s="101" t="s">
        <v>61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6">
        <v>0</v>
      </c>
      <c r="AE13" s="101" t="s">
        <v>85</v>
      </c>
      <c r="AF13" s="106">
        <v>4034</v>
      </c>
      <c r="AG13" s="106">
        <v>18</v>
      </c>
    </row>
    <row r="14" spans="1:33" ht="14.25" x14ac:dyDescent="0.2">
      <c r="A14" s="101" t="s">
        <v>90</v>
      </c>
      <c r="B14" s="101" t="s">
        <v>89</v>
      </c>
      <c r="C14" s="102">
        <v>8865</v>
      </c>
      <c r="D14" s="102">
        <v>178</v>
      </c>
      <c r="E14" s="102">
        <v>9043</v>
      </c>
      <c r="F14" s="103">
        <v>-5.5758588284431497E-2</v>
      </c>
      <c r="G14" s="102">
        <v>0</v>
      </c>
      <c r="H14" s="102">
        <v>0</v>
      </c>
      <c r="I14" s="102">
        <v>0</v>
      </c>
      <c r="J14" s="116">
        <v>0</v>
      </c>
      <c r="K14" s="106">
        <v>2693</v>
      </c>
      <c r="L14" s="103">
        <v>-0.158174429509222</v>
      </c>
      <c r="M14" s="106">
        <v>11736</v>
      </c>
      <c r="N14" s="103">
        <v>-8.1402629931120893E-2</v>
      </c>
      <c r="O14" s="106">
        <v>1006</v>
      </c>
      <c r="P14" s="106">
        <v>12742</v>
      </c>
      <c r="Q14" s="103">
        <v>-5.5728471913443003E-2</v>
      </c>
      <c r="R14" s="104">
        <v>5</v>
      </c>
      <c r="S14" s="107"/>
      <c r="T14" s="101" t="s">
        <v>61</v>
      </c>
      <c r="U14" s="106">
        <v>9451</v>
      </c>
      <c r="V14" s="106">
        <v>9577</v>
      </c>
      <c r="W14" s="106">
        <v>126</v>
      </c>
      <c r="X14" s="106">
        <v>0</v>
      </c>
      <c r="Y14" s="106">
        <v>0</v>
      </c>
      <c r="Z14" s="106">
        <v>0</v>
      </c>
      <c r="AA14" s="106">
        <v>3199</v>
      </c>
      <c r="AB14" s="106">
        <v>718</v>
      </c>
      <c r="AC14" s="106">
        <v>12776</v>
      </c>
      <c r="AD14" s="106">
        <v>13494</v>
      </c>
      <c r="AE14" s="101" t="s">
        <v>88</v>
      </c>
      <c r="AF14" s="106">
        <v>4034</v>
      </c>
      <c r="AG14" s="106">
        <v>18</v>
      </c>
    </row>
    <row r="15" spans="1:33" ht="14.25" x14ac:dyDescent="0.2">
      <c r="A15" s="101" t="s">
        <v>93</v>
      </c>
      <c r="B15" s="101" t="s">
        <v>92</v>
      </c>
      <c r="C15" s="102">
        <v>7678</v>
      </c>
      <c r="D15" s="102">
        <v>26</v>
      </c>
      <c r="E15" s="102">
        <v>7704</v>
      </c>
      <c r="F15" s="103">
        <v>-1.6719846841097601E-2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7704</v>
      </c>
      <c r="N15" s="103">
        <v>-1.6719846841097601E-2</v>
      </c>
      <c r="O15" s="106">
        <v>262</v>
      </c>
      <c r="P15" s="106">
        <v>7966</v>
      </c>
      <c r="Q15" s="103">
        <v>-1.2764902714091001E-2</v>
      </c>
      <c r="R15" s="104">
        <v>5</v>
      </c>
      <c r="S15" s="107"/>
      <c r="T15" s="101" t="s">
        <v>61</v>
      </c>
      <c r="U15" s="106">
        <v>7803</v>
      </c>
      <c r="V15" s="106">
        <v>7835</v>
      </c>
      <c r="W15" s="106">
        <v>32</v>
      </c>
      <c r="X15" s="106">
        <v>0</v>
      </c>
      <c r="Y15" s="106">
        <v>0</v>
      </c>
      <c r="Z15" s="106">
        <v>0</v>
      </c>
      <c r="AA15" s="106">
        <v>0</v>
      </c>
      <c r="AB15" s="106">
        <v>234</v>
      </c>
      <c r="AC15" s="106">
        <v>7835</v>
      </c>
      <c r="AD15" s="106">
        <v>8069</v>
      </c>
      <c r="AE15" s="101" t="s">
        <v>91</v>
      </c>
      <c r="AF15" s="106">
        <v>4034</v>
      </c>
      <c r="AG15" s="106">
        <v>18</v>
      </c>
    </row>
    <row r="16" spans="1:33" ht="14.25" x14ac:dyDescent="0.2">
      <c r="A16" s="101" t="s">
        <v>96</v>
      </c>
      <c r="B16" s="101" t="s">
        <v>95</v>
      </c>
      <c r="C16" s="102">
        <v>11763</v>
      </c>
      <c r="D16" s="102">
        <v>974</v>
      </c>
      <c r="E16" s="102">
        <v>12737</v>
      </c>
      <c r="F16" s="103">
        <v>0.17510840483439399</v>
      </c>
      <c r="G16" s="102">
        <v>0</v>
      </c>
      <c r="H16" s="102">
        <v>0</v>
      </c>
      <c r="I16" s="102">
        <v>0</v>
      </c>
      <c r="J16" s="116">
        <v>0</v>
      </c>
      <c r="K16" s="106">
        <v>3392</v>
      </c>
      <c r="L16" s="103">
        <v>1.0532687651331698</v>
      </c>
      <c r="M16" s="106">
        <v>16129</v>
      </c>
      <c r="N16" s="103">
        <v>0.29124969978384402</v>
      </c>
      <c r="O16" s="106">
        <v>2787</v>
      </c>
      <c r="P16" s="106">
        <v>18916</v>
      </c>
      <c r="Q16" s="103">
        <v>0.24611330698287201</v>
      </c>
      <c r="R16" s="104">
        <v>5</v>
      </c>
      <c r="S16" s="107"/>
      <c r="T16" s="101" t="s">
        <v>61</v>
      </c>
      <c r="U16" s="106">
        <v>9823</v>
      </c>
      <c r="V16" s="106">
        <v>10839</v>
      </c>
      <c r="W16" s="106">
        <v>1016</v>
      </c>
      <c r="X16" s="106">
        <v>0</v>
      </c>
      <c r="Y16" s="106">
        <v>0</v>
      </c>
      <c r="Z16" s="106">
        <v>0</v>
      </c>
      <c r="AA16" s="106">
        <v>1652</v>
      </c>
      <c r="AB16" s="106">
        <v>2689</v>
      </c>
      <c r="AC16" s="106">
        <v>12491</v>
      </c>
      <c r="AD16" s="106">
        <v>15180</v>
      </c>
      <c r="AE16" s="101" t="s">
        <v>94</v>
      </c>
      <c r="AF16" s="106">
        <v>4034</v>
      </c>
      <c r="AG16" s="106">
        <v>18</v>
      </c>
    </row>
    <row r="17" spans="1:33" ht="14.25" x14ac:dyDescent="0.2">
      <c r="A17" s="101" t="s">
        <v>99</v>
      </c>
      <c r="B17" s="101" t="s">
        <v>98</v>
      </c>
      <c r="C17" s="102">
        <v>57929</v>
      </c>
      <c r="D17" s="102">
        <v>1144</v>
      </c>
      <c r="E17" s="102">
        <v>59073</v>
      </c>
      <c r="F17" s="103">
        <v>2.0840893773653401E-2</v>
      </c>
      <c r="G17" s="102">
        <v>1974</v>
      </c>
      <c r="H17" s="102">
        <v>0</v>
      </c>
      <c r="I17" s="102">
        <v>1974</v>
      </c>
      <c r="J17" s="116">
        <v>-9.0741593735605697E-2</v>
      </c>
      <c r="K17" s="106">
        <v>0</v>
      </c>
      <c r="L17" s="103">
        <v>0</v>
      </c>
      <c r="M17" s="106">
        <v>61047</v>
      </c>
      <c r="N17" s="103">
        <v>1.6806022852193601E-2</v>
      </c>
      <c r="O17" s="106">
        <v>1077</v>
      </c>
      <c r="P17" s="106">
        <v>62124</v>
      </c>
      <c r="Q17" s="103">
        <v>1.6060972817375899E-2</v>
      </c>
      <c r="R17" s="104">
        <v>4</v>
      </c>
      <c r="S17" s="107"/>
      <c r="T17" s="101" t="s">
        <v>61</v>
      </c>
      <c r="U17" s="106">
        <v>57457</v>
      </c>
      <c r="V17" s="106">
        <v>57867</v>
      </c>
      <c r="W17" s="106">
        <v>410</v>
      </c>
      <c r="X17" s="106">
        <v>2171</v>
      </c>
      <c r="Y17" s="106">
        <v>2171</v>
      </c>
      <c r="Z17" s="106">
        <v>0</v>
      </c>
      <c r="AA17" s="106">
        <v>0</v>
      </c>
      <c r="AB17" s="106">
        <v>1104</v>
      </c>
      <c r="AC17" s="106">
        <v>60038</v>
      </c>
      <c r="AD17" s="106">
        <v>61142</v>
      </c>
      <c r="AE17" s="101" t="s">
        <v>97</v>
      </c>
      <c r="AF17" s="106">
        <v>4034</v>
      </c>
      <c r="AG17" s="106">
        <v>18</v>
      </c>
    </row>
    <row r="18" spans="1:33" ht="14.25" x14ac:dyDescent="0.2">
      <c r="A18" s="101" t="s">
        <v>102</v>
      </c>
      <c r="B18" s="101" t="s">
        <v>101</v>
      </c>
      <c r="C18" s="102">
        <v>839</v>
      </c>
      <c r="D18" s="102">
        <v>4</v>
      </c>
      <c r="E18" s="102">
        <v>843</v>
      </c>
      <c r="F18" s="103">
        <v>9.765625E-2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843</v>
      </c>
      <c r="N18" s="103">
        <v>9.765625E-2</v>
      </c>
      <c r="O18" s="106">
        <v>1338</v>
      </c>
      <c r="P18" s="106">
        <v>2181</v>
      </c>
      <c r="Q18" s="103">
        <v>0.61915367483296202</v>
      </c>
      <c r="R18" s="104">
        <v>5</v>
      </c>
      <c r="S18" s="107"/>
      <c r="T18" s="101" t="s">
        <v>61</v>
      </c>
      <c r="U18" s="106">
        <v>768</v>
      </c>
      <c r="V18" s="106">
        <v>768</v>
      </c>
      <c r="W18" s="106">
        <v>0</v>
      </c>
      <c r="X18" s="106">
        <v>0</v>
      </c>
      <c r="Y18" s="106">
        <v>0</v>
      </c>
      <c r="Z18" s="106">
        <v>0</v>
      </c>
      <c r="AA18" s="106">
        <v>0</v>
      </c>
      <c r="AB18" s="106">
        <v>579</v>
      </c>
      <c r="AC18" s="106">
        <v>768</v>
      </c>
      <c r="AD18" s="106">
        <v>1347</v>
      </c>
      <c r="AE18" s="101" t="s">
        <v>100</v>
      </c>
      <c r="AF18" s="106">
        <v>4034</v>
      </c>
      <c r="AG18" s="106">
        <v>18</v>
      </c>
    </row>
    <row r="19" spans="1:33" ht="14.25" x14ac:dyDescent="0.2">
      <c r="A19" s="101" t="s">
        <v>105</v>
      </c>
      <c r="B19" s="101" t="s">
        <v>104</v>
      </c>
      <c r="C19" s="102">
        <v>43951</v>
      </c>
      <c r="D19" s="102">
        <v>122</v>
      </c>
      <c r="E19" s="102">
        <v>44073</v>
      </c>
      <c r="F19" s="103">
        <v>1.28697170960403E-2</v>
      </c>
      <c r="G19" s="102">
        <v>14177</v>
      </c>
      <c r="H19" s="102">
        <v>0</v>
      </c>
      <c r="I19" s="102">
        <v>14177</v>
      </c>
      <c r="J19" s="116">
        <v>-3.7607765935781703E-2</v>
      </c>
      <c r="K19" s="106">
        <v>0</v>
      </c>
      <c r="L19" s="103">
        <v>0</v>
      </c>
      <c r="M19" s="106">
        <v>58250</v>
      </c>
      <c r="N19" s="103">
        <v>1.0301490282260801E-4</v>
      </c>
      <c r="O19" s="106">
        <v>73</v>
      </c>
      <c r="P19" s="106">
        <v>58323</v>
      </c>
      <c r="Q19" s="103">
        <v>5.1440329218107002E-5</v>
      </c>
      <c r="R19" s="104">
        <v>4</v>
      </c>
      <c r="S19" s="107"/>
      <c r="T19" s="101" t="s">
        <v>61</v>
      </c>
      <c r="U19" s="106">
        <v>43475</v>
      </c>
      <c r="V19" s="106">
        <v>43513</v>
      </c>
      <c r="W19" s="106">
        <v>38</v>
      </c>
      <c r="X19" s="106">
        <v>14731</v>
      </c>
      <c r="Y19" s="106">
        <v>14731</v>
      </c>
      <c r="Z19" s="106">
        <v>0</v>
      </c>
      <c r="AA19" s="106">
        <v>0</v>
      </c>
      <c r="AB19" s="106">
        <v>76</v>
      </c>
      <c r="AC19" s="106">
        <v>58244</v>
      </c>
      <c r="AD19" s="106">
        <v>58320</v>
      </c>
      <c r="AE19" s="101" t="s">
        <v>103</v>
      </c>
      <c r="AF19" s="106">
        <v>4034</v>
      </c>
      <c r="AG19" s="106">
        <v>18</v>
      </c>
    </row>
    <row r="20" spans="1:33" ht="14.25" x14ac:dyDescent="0.2">
      <c r="A20" s="101" t="s">
        <v>108</v>
      </c>
      <c r="B20" s="101" t="s">
        <v>107</v>
      </c>
      <c r="C20" s="102">
        <v>1011</v>
      </c>
      <c r="D20" s="102">
        <v>10</v>
      </c>
      <c r="E20" s="102">
        <v>1021</v>
      </c>
      <c r="F20" s="103">
        <v>-0.25310899780541302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1021</v>
      </c>
      <c r="N20" s="103">
        <v>-0.25310899780541302</v>
      </c>
      <c r="O20" s="106">
        <v>1012</v>
      </c>
      <c r="P20" s="106">
        <v>2033</v>
      </c>
      <c r="Q20" s="103">
        <v>-0.19325396825396801</v>
      </c>
      <c r="R20" s="104">
        <v>5</v>
      </c>
      <c r="S20" s="107"/>
      <c r="T20" s="101" t="s">
        <v>61</v>
      </c>
      <c r="U20" s="106">
        <v>1359</v>
      </c>
      <c r="V20" s="106">
        <v>1367</v>
      </c>
      <c r="W20" s="106">
        <v>8</v>
      </c>
      <c r="X20" s="106">
        <v>0</v>
      </c>
      <c r="Y20" s="106">
        <v>0</v>
      </c>
      <c r="Z20" s="106">
        <v>0</v>
      </c>
      <c r="AA20" s="106">
        <v>0</v>
      </c>
      <c r="AB20" s="106">
        <v>1153</v>
      </c>
      <c r="AC20" s="106">
        <v>1367</v>
      </c>
      <c r="AD20" s="106">
        <v>2520</v>
      </c>
      <c r="AE20" s="101" t="s">
        <v>106</v>
      </c>
      <c r="AF20" s="106">
        <v>4034</v>
      </c>
      <c r="AG20" s="106">
        <v>18</v>
      </c>
    </row>
    <row r="21" spans="1:33" ht="14.25" x14ac:dyDescent="0.2">
      <c r="A21" s="101" t="s">
        <v>111</v>
      </c>
      <c r="B21" s="101" t="s">
        <v>110</v>
      </c>
      <c r="C21" s="102">
        <v>22342</v>
      </c>
      <c r="D21" s="102">
        <v>5240</v>
      </c>
      <c r="E21" s="102">
        <v>27582</v>
      </c>
      <c r="F21" s="103">
        <v>-2.4957579185520402E-2</v>
      </c>
      <c r="G21" s="102">
        <v>0</v>
      </c>
      <c r="H21" s="102">
        <v>0</v>
      </c>
      <c r="I21" s="102">
        <v>0</v>
      </c>
      <c r="J21" s="116">
        <v>0</v>
      </c>
      <c r="K21" s="106">
        <v>63</v>
      </c>
      <c r="L21" s="103">
        <v>0</v>
      </c>
      <c r="M21" s="106">
        <v>27645</v>
      </c>
      <c r="N21" s="103">
        <v>-2.27304864253394E-2</v>
      </c>
      <c r="O21" s="106">
        <v>123</v>
      </c>
      <c r="P21" s="106">
        <v>27768</v>
      </c>
      <c r="Q21" s="103">
        <v>-3.2810867293625895E-2</v>
      </c>
      <c r="R21" s="104">
        <v>4</v>
      </c>
      <c r="S21" s="107"/>
      <c r="T21" s="101" t="s">
        <v>61</v>
      </c>
      <c r="U21" s="106">
        <v>22692</v>
      </c>
      <c r="V21" s="106">
        <v>28288</v>
      </c>
      <c r="W21" s="106">
        <v>5596</v>
      </c>
      <c r="X21" s="106">
        <v>0</v>
      </c>
      <c r="Y21" s="106">
        <v>0</v>
      </c>
      <c r="Z21" s="106">
        <v>0</v>
      </c>
      <c r="AA21" s="106">
        <v>0</v>
      </c>
      <c r="AB21" s="106">
        <v>422</v>
      </c>
      <c r="AC21" s="106">
        <v>28288</v>
      </c>
      <c r="AD21" s="106">
        <v>28710</v>
      </c>
      <c r="AE21" s="101" t="s">
        <v>109</v>
      </c>
      <c r="AF21" s="106">
        <v>4034</v>
      </c>
      <c r="AG21" s="106">
        <v>18</v>
      </c>
    </row>
    <row r="22" spans="1:33" ht="14.25" x14ac:dyDescent="0.2">
      <c r="A22" s="101" t="s">
        <v>114</v>
      </c>
      <c r="B22" s="101" t="s">
        <v>113</v>
      </c>
      <c r="C22" s="102">
        <v>70430</v>
      </c>
      <c r="D22" s="102">
        <v>302</v>
      </c>
      <c r="E22" s="102">
        <v>70732</v>
      </c>
      <c r="F22" s="103">
        <v>-1.5549241621079101E-4</v>
      </c>
      <c r="G22" s="102">
        <v>28658</v>
      </c>
      <c r="H22" s="102">
        <v>130</v>
      </c>
      <c r="I22" s="102">
        <v>28788</v>
      </c>
      <c r="J22" s="116">
        <v>4.4367857790676597E-2</v>
      </c>
      <c r="K22" s="106">
        <v>0</v>
      </c>
      <c r="L22" s="103">
        <v>0</v>
      </c>
      <c r="M22" s="106">
        <v>99520</v>
      </c>
      <c r="N22" s="103">
        <v>1.23285999104854E-2</v>
      </c>
      <c r="O22" s="106">
        <v>300</v>
      </c>
      <c r="P22" s="106">
        <v>99820</v>
      </c>
      <c r="Q22" s="103">
        <v>1.3051332534962601E-2</v>
      </c>
      <c r="R22" s="104">
        <v>3</v>
      </c>
      <c r="S22" s="107"/>
      <c r="T22" s="101" t="s">
        <v>61</v>
      </c>
      <c r="U22" s="106">
        <v>70509</v>
      </c>
      <c r="V22" s="106">
        <v>70743</v>
      </c>
      <c r="W22" s="106">
        <v>234</v>
      </c>
      <c r="X22" s="106">
        <v>27441</v>
      </c>
      <c r="Y22" s="106">
        <v>27565</v>
      </c>
      <c r="Z22" s="106">
        <v>124</v>
      </c>
      <c r="AA22" s="106">
        <v>0</v>
      </c>
      <c r="AB22" s="106">
        <v>226</v>
      </c>
      <c r="AC22" s="106">
        <v>98308</v>
      </c>
      <c r="AD22" s="106">
        <v>98534</v>
      </c>
      <c r="AE22" s="101" t="s">
        <v>112</v>
      </c>
      <c r="AF22" s="106">
        <v>4034</v>
      </c>
      <c r="AG22" s="106">
        <v>18</v>
      </c>
    </row>
    <row r="23" spans="1:33" ht="14.25" x14ac:dyDescent="0.2">
      <c r="A23" s="101" t="s">
        <v>117</v>
      </c>
      <c r="B23" s="101" t="s">
        <v>116</v>
      </c>
      <c r="C23" s="102">
        <v>20783</v>
      </c>
      <c r="D23" s="102">
        <v>492</v>
      </c>
      <c r="E23" s="102">
        <v>21275</v>
      </c>
      <c r="F23" s="103">
        <v>-2.7072758037225E-2</v>
      </c>
      <c r="G23" s="102">
        <v>86</v>
      </c>
      <c r="H23" s="102">
        <v>0</v>
      </c>
      <c r="I23" s="102">
        <v>86</v>
      </c>
      <c r="J23" s="116">
        <v>-0.86413902053712499</v>
      </c>
      <c r="K23" s="106">
        <v>4282</v>
      </c>
      <c r="L23" s="103">
        <v>-9.18345705196182E-2</v>
      </c>
      <c r="M23" s="106">
        <v>25643</v>
      </c>
      <c r="N23" s="103">
        <v>-5.7762263457652001E-2</v>
      </c>
      <c r="O23" s="106">
        <v>840</v>
      </c>
      <c r="P23" s="106">
        <v>26483</v>
      </c>
      <c r="Q23" s="103">
        <v>-3.7261887450923403E-2</v>
      </c>
      <c r="R23" s="104">
        <v>4</v>
      </c>
      <c r="S23" s="107"/>
      <c r="T23" s="101" t="s">
        <v>61</v>
      </c>
      <c r="U23" s="106">
        <v>21737</v>
      </c>
      <c r="V23" s="106">
        <v>21867</v>
      </c>
      <c r="W23" s="106">
        <v>130</v>
      </c>
      <c r="X23" s="106">
        <v>633</v>
      </c>
      <c r="Y23" s="106">
        <v>633</v>
      </c>
      <c r="Z23" s="106">
        <v>0</v>
      </c>
      <c r="AA23" s="106">
        <v>4715</v>
      </c>
      <c r="AB23" s="106">
        <v>293</v>
      </c>
      <c r="AC23" s="106">
        <v>27215</v>
      </c>
      <c r="AD23" s="106">
        <v>27508</v>
      </c>
      <c r="AE23" s="101" t="s">
        <v>115</v>
      </c>
      <c r="AF23" s="106">
        <v>4034</v>
      </c>
      <c r="AG23" s="106">
        <v>18</v>
      </c>
    </row>
    <row r="24" spans="1:33" ht="14.25" x14ac:dyDescent="0.2">
      <c r="A24" s="101" t="s">
        <v>120</v>
      </c>
      <c r="B24" s="101" t="s">
        <v>119</v>
      </c>
      <c r="C24" s="102">
        <v>4606</v>
      </c>
      <c r="D24" s="102">
        <v>2</v>
      </c>
      <c r="E24" s="102">
        <v>4608</v>
      </c>
      <c r="F24" s="103">
        <v>-7.5441412520064199E-2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4608</v>
      </c>
      <c r="N24" s="103">
        <v>-7.5441412520064199E-2</v>
      </c>
      <c r="O24" s="106">
        <v>216</v>
      </c>
      <c r="P24" s="106">
        <v>4824</v>
      </c>
      <c r="Q24" s="103">
        <v>-9.0669180018850104E-2</v>
      </c>
      <c r="R24" s="104">
        <v>4</v>
      </c>
      <c r="S24" s="107"/>
      <c r="T24" s="101" t="s">
        <v>61</v>
      </c>
      <c r="U24" s="106">
        <v>4972</v>
      </c>
      <c r="V24" s="106">
        <v>4984</v>
      </c>
      <c r="W24" s="106">
        <v>12</v>
      </c>
      <c r="X24" s="106">
        <v>0</v>
      </c>
      <c r="Y24" s="106">
        <v>0</v>
      </c>
      <c r="Z24" s="106">
        <v>0</v>
      </c>
      <c r="AA24" s="106">
        <v>0</v>
      </c>
      <c r="AB24" s="106">
        <v>321</v>
      </c>
      <c r="AC24" s="106">
        <v>4984</v>
      </c>
      <c r="AD24" s="106">
        <v>5305</v>
      </c>
      <c r="AE24" s="101" t="s">
        <v>118</v>
      </c>
      <c r="AF24" s="106">
        <v>4034</v>
      </c>
      <c r="AG24" s="106">
        <v>18</v>
      </c>
    </row>
    <row r="25" spans="1:33" ht="14.25" x14ac:dyDescent="0.2">
      <c r="A25" s="101" t="s">
        <v>123</v>
      </c>
      <c r="B25" s="101" t="s">
        <v>122</v>
      </c>
      <c r="C25" s="102">
        <v>11136</v>
      </c>
      <c r="D25" s="102">
        <v>70</v>
      </c>
      <c r="E25" s="102">
        <v>11206</v>
      </c>
      <c r="F25" s="103">
        <v>0.15860215053763402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11206</v>
      </c>
      <c r="N25" s="103">
        <v>0.15860215053763402</v>
      </c>
      <c r="O25" s="106">
        <v>1374</v>
      </c>
      <c r="P25" s="106">
        <v>12580</v>
      </c>
      <c r="Q25" s="103">
        <v>0.26178535606820502</v>
      </c>
      <c r="R25" s="104">
        <v>5</v>
      </c>
      <c r="S25" s="107"/>
      <c r="T25" s="101" t="s">
        <v>61</v>
      </c>
      <c r="U25" s="106">
        <v>9650</v>
      </c>
      <c r="V25" s="106">
        <v>9672</v>
      </c>
      <c r="W25" s="106">
        <v>22</v>
      </c>
      <c r="X25" s="106">
        <v>0</v>
      </c>
      <c r="Y25" s="106">
        <v>0</v>
      </c>
      <c r="Z25" s="106">
        <v>0</v>
      </c>
      <c r="AA25" s="106">
        <v>0</v>
      </c>
      <c r="AB25" s="106">
        <v>298</v>
      </c>
      <c r="AC25" s="106">
        <v>9672</v>
      </c>
      <c r="AD25" s="106">
        <v>9970</v>
      </c>
      <c r="AE25" s="101" t="s">
        <v>121</v>
      </c>
      <c r="AF25" s="106">
        <v>4034</v>
      </c>
      <c r="AG25" s="106">
        <v>18</v>
      </c>
    </row>
    <row r="26" spans="1:33" ht="14.25" x14ac:dyDescent="0.2">
      <c r="A26" s="101" t="s">
        <v>126</v>
      </c>
      <c r="B26" s="101" t="s">
        <v>125</v>
      </c>
      <c r="C26" s="102">
        <v>1227</v>
      </c>
      <c r="D26" s="102">
        <v>4</v>
      </c>
      <c r="E26" s="102">
        <v>1231</v>
      </c>
      <c r="F26" s="103">
        <v>-6.2452399086062503E-2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1231</v>
      </c>
      <c r="N26" s="103">
        <v>-6.2452399086062503E-2</v>
      </c>
      <c r="O26" s="106">
        <v>768</v>
      </c>
      <c r="P26" s="106">
        <v>1999</v>
      </c>
      <c r="Q26" s="103">
        <v>-8.6380255941499104E-2</v>
      </c>
      <c r="R26" s="104">
        <v>5</v>
      </c>
      <c r="S26" s="107"/>
      <c r="T26" s="101" t="s">
        <v>61</v>
      </c>
      <c r="U26" s="106">
        <v>1299</v>
      </c>
      <c r="V26" s="106">
        <v>1313</v>
      </c>
      <c r="W26" s="106">
        <v>14</v>
      </c>
      <c r="X26" s="106">
        <v>0</v>
      </c>
      <c r="Y26" s="106">
        <v>0</v>
      </c>
      <c r="Z26" s="106">
        <v>0</v>
      </c>
      <c r="AA26" s="106">
        <v>0</v>
      </c>
      <c r="AB26" s="106">
        <v>875</v>
      </c>
      <c r="AC26" s="106">
        <v>1313</v>
      </c>
      <c r="AD26" s="106">
        <v>2188</v>
      </c>
      <c r="AE26" s="101" t="s">
        <v>124</v>
      </c>
      <c r="AF26" s="106">
        <v>4034</v>
      </c>
      <c r="AG26" s="106">
        <v>18</v>
      </c>
    </row>
    <row r="27" spans="1:33" ht="14.25" x14ac:dyDescent="0.2">
      <c r="A27" s="101" t="s">
        <v>129</v>
      </c>
      <c r="B27" s="101" t="s">
        <v>128</v>
      </c>
      <c r="C27" s="102">
        <v>10311</v>
      </c>
      <c r="D27" s="102">
        <v>66</v>
      </c>
      <c r="E27" s="102">
        <v>10377</v>
      </c>
      <c r="F27" s="103">
        <v>4.9389889599070298E-3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10377</v>
      </c>
      <c r="N27" s="103">
        <v>4.9389889599070298E-3</v>
      </c>
      <c r="O27" s="106">
        <v>91</v>
      </c>
      <c r="P27" s="106">
        <v>10468</v>
      </c>
      <c r="Q27" s="103">
        <v>-0.10758738277919899</v>
      </c>
      <c r="R27" s="104">
        <v>5</v>
      </c>
      <c r="S27" s="107"/>
      <c r="T27" s="101" t="s">
        <v>61</v>
      </c>
      <c r="U27" s="106">
        <v>10182</v>
      </c>
      <c r="V27" s="106">
        <v>10326</v>
      </c>
      <c r="W27" s="106">
        <v>144</v>
      </c>
      <c r="X27" s="106">
        <v>0</v>
      </c>
      <c r="Y27" s="106">
        <v>0</v>
      </c>
      <c r="Z27" s="106">
        <v>0</v>
      </c>
      <c r="AA27" s="106">
        <v>0</v>
      </c>
      <c r="AB27" s="106">
        <v>1404</v>
      </c>
      <c r="AC27" s="106">
        <v>10326</v>
      </c>
      <c r="AD27" s="106">
        <v>11730</v>
      </c>
      <c r="AE27" s="101" t="s">
        <v>127</v>
      </c>
      <c r="AF27" s="106">
        <v>4034</v>
      </c>
      <c r="AG27" s="106">
        <v>18</v>
      </c>
    </row>
    <row r="28" spans="1:33" ht="14.25" x14ac:dyDescent="0.2">
      <c r="A28" s="101" t="s">
        <v>132</v>
      </c>
      <c r="B28" s="101" t="s">
        <v>131</v>
      </c>
      <c r="C28" s="102">
        <v>36427</v>
      </c>
      <c r="D28" s="102">
        <v>194</v>
      </c>
      <c r="E28" s="102">
        <v>36621</v>
      </c>
      <c r="F28" s="103">
        <v>-0.13770044032117501</v>
      </c>
      <c r="G28" s="102">
        <v>3012</v>
      </c>
      <c r="H28" s="102">
        <v>0</v>
      </c>
      <c r="I28" s="102">
        <v>3012</v>
      </c>
      <c r="J28" s="116">
        <v>0.24257425742574298</v>
      </c>
      <c r="K28" s="106">
        <v>0</v>
      </c>
      <c r="L28" s="103">
        <v>0</v>
      </c>
      <c r="M28" s="106">
        <v>39633</v>
      </c>
      <c r="N28" s="103">
        <v>-0.11716748713607901</v>
      </c>
      <c r="O28" s="106">
        <v>559</v>
      </c>
      <c r="P28" s="106">
        <v>40192</v>
      </c>
      <c r="Q28" s="103">
        <v>-0.114733155657364</v>
      </c>
      <c r="R28" s="104">
        <v>4</v>
      </c>
      <c r="S28" s="107"/>
      <c r="T28" s="101" t="s">
        <v>61</v>
      </c>
      <c r="U28" s="106">
        <v>42353</v>
      </c>
      <c r="V28" s="106">
        <v>42469</v>
      </c>
      <c r="W28" s="106">
        <v>116</v>
      </c>
      <c r="X28" s="106">
        <v>2424</v>
      </c>
      <c r="Y28" s="106">
        <v>2424</v>
      </c>
      <c r="Z28" s="106">
        <v>0</v>
      </c>
      <c r="AA28" s="106">
        <v>0</v>
      </c>
      <c r="AB28" s="106">
        <v>508</v>
      </c>
      <c r="AC28" s="106">
        <v>44893</v>
      </c>
      <c r="AD28" s="106">
        <v>45401</v>
      </c>
      <c r="AE28" s="101" t="s">
        <v>130</v>
      </c>
      <c r="AF28" s="106">
        <v>4034</v>
      </c>
      <c r="AG28" s="106">
        <v>18</v>
      </c>
    </row>
    <row r="29" spans="1:33" ht="14.25" x14ac:dyDescent="0.2">
      <c r="A29" s="101" t="s">
        <v>135</v>
      </c>
      <c r="B29" s="101" t="s">
        <v>134</v>
      </c>
      <c r="C29" s="102">
        <v>5999</v>
      </c>
      <c r="D29" s="102">
        <v>60</v>
      </c>
      <c r="E29" s="102">
        <v>6059</v>
      </c>
      <c r="F29" s="103">
        <v>0.16946535417873002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6059</v>
      </c>
      <c r="N29" s="103">
        <v>0.16946535417873002</v>
      </c>
      <c r="O29" s="106">
        <v>387</v>
      </c>
      <c r="P29" s="106">
        <v>6446</v>
      </c>
      <c r="Q29" s="103">
        <v>-0.118796992481203</v>
      </c>
      <c r="R29" s="104">
        <v>5</v>
      </c>
      <c r="S29" s="107"/>
      <c r="T29" s="101" t="s">
        <v>61</v>
      </c>
      <c r="U29" s="106">
        <v>5151</v>
      </c>
      <c r="V29" s="106">
        <v>5181</v>
      </c>
      <c r="W29" s="106">
        <v>30</v>
      </c>
      <c r="X29" s="106">
        <v>0</v>
      </c>
      <c r="Y29" s="106">
        <v>0</v>
      </c>
      <c r="Z29" s="106">
        <v>0</v>
      </c>
      <c r="AA29" s="106">
        <v>0</v>
      </c>
      <c r="AB29" s="106">
        <v>2134</v>
      </c>
      <c r="AC29" s="106">
        <v>5181</v>
      </c>
      <c r="AD29" s="106">
        <v>7315</v>
      </c>
      <c r="AE29" s="101" t="s">
        <v>133</v>
      </c>
      <c r="AF29" s="106">
        <v>4034</v>
      </c>
      <c r="AG29" s="106">
        <v>18</v>
      </c>
    </row>
    <row r="30" spans="1:33" ht="14.25" x14ac:dyDescent="0.2">
      <c r="A30" s="101" t="s">
        <v>138</v>
      </c>
      <c r="B30" s="101" t="s">
        <v>137</v>
      </c>
      <c r="C30" s="102">
        <v>1949</v>
      </c>
      <c r="D30" s="102">
        <v>10</v>
      </c>
      <c r="E30" s="102">
        <v>1959</v>
      </c>
      <c r="F30" s="103">
        <v>-0.25682852807283801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1959</v>
      </c>
      <c r="N30" s="103">
        <v>-0.25682852807283801</v>
      </c>
      <c r="O30" s="106">
        <v>854</v>
      </c>
      <c r="P30" s="106">
        <v>2813</v>
      </c>
      <c r="Q30" s="103">
        <v>-0.31272904959687298</v>
      </c>
      <c r="R30" s="104">
        <v>5</v>
      </c>
      <c r="S30" s="107"/>
      <c r="T30" s="101" t="s">
        <v>61</v>
      </c>
      <c r="U30" s="106">
        <v>2610</v>
      </c>
      <c r="V30" s="106">
        <v>2636</v>
      </c>
      <c r="W30" s="106">
        <v>26</v>
      </c>
      <c r="X30" s="106">
        <v>0</v>
      </c>
      <c r="Y30" s="106">
        <v>0</v>
      </c>
      <c r="Z30" s="106">
        <v>0</v>
      </c>
      <c r="AA30" s="106">
        <v>0</v>
      </c>
      <c r="AB30" s="106">
        <v>1457</v>
      </c>
      <c r="AC30" s="106">
        <v>2636</v>
      </c>
      <c r="AD30" s="106">
        <v>4093</v>
      </c>
      <c r="AE30" s="101" t="s">
        <v>136</v>
      </c>
      <c r="AF30" s="106">
        <v>4034</v>
      </c>
      <c r="AG30" s="106">
        <v>18</v>
      </c>
    </row>
    <row r="31" spans="1:33" ht="14.25" x14ac:dyDescent="0.2">
      <c r="A31" s="101" t="s">
        <v>141</v>
      </c>
      <c r="B31" s="101" t="s">
        <v>140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03">
        <v>-1</v>
      </c>
      <c r="R31" s="104">
        <v>5</v>
      </c>
      <c r="S31" s="107"/>
      <c r="T31" s="101" t="s">
        <v>61</v>
      </c>
      <c r="U31" s="106">
        <v>2580</v>
      </c>
      <c r="V31" s="106">
        <v>2580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2580</v>
      </c>
      <c r="AD31" s="106">
        <v>2580</v>
      </c>
      <c r="AE31" s="101" t="s">
        <v>139</v>
      </c>
      <c r="AF31" s="106">
        <v>4034</v>
      </c>
      <c r="AG31" s="106">
        <v>18</v>
      </c>
    </row>
    <row r="32" spans="1:33" ht="14.25" x14ac:dyDescent="0.2">
      <c r="A32" s="101" t="s">
        <v>145</v>
      </c>
      <c r="B32" s="101" t="s">
        <v>143</v>
      </c>
      <c r="C32" s="102">
        <v>747410</v>
      </c>
      <c r="D32" s="102">
        <v>316424</v>
      </c>
      <c r="E32" s="102">
        <v>1063834</v>
      </c>
      <c r="F32" s="103">
        <v>1.5700402475586801E-4</v>
      </c>
      <c r="G32" s="102">
        <v>1142883</v>
      </c>
      <c r="H32" s="102">
        <v>297072</v>
      </c>
      <c r="I32" s="102">
        <v>1439955</v>
      </c>
      <c r="J32" s="116">
        <v>8.3146096151777607E-2</v>
      </c>
      <c r="K32" s="106">
        <v>0</v>
      </c>
      <c r="L32" s="103">
        <v>0</v>
      </c>
      <c r="M32" s="106">
        <v>2503789</v>
      </c>
      <c r="N32" s="103">
        <v>4.6259515955548607E-2</v>
      </c>
      <c r="O32" s="106">
        <v>1790</v>
      </c>
      <c r="P32" s="106">
        <v>2505579</v>
      </c>
      <c r="Q32" s="103">
        <v>4.6469638928194897E-2</v>
      </c>
      <c r="R32" s="104">
        <v>1</v>
      </c>
      <c r="S32" s="107"/>
      <c r="T32" s="101" t="s">
        <v>144</v>
      </c>
      <c r="U32" s="106">
        <v>761765</v>
      </c>
      <c r="V32" s="106">
        <v>1063667</v>
      </c>
      <c r="W32" s="106">
        <v>301902</v>
      </c>
      <c r="X32" s="106">
        <v>1036933</v>
      </c>
      <c r="Y32" s="106">
        <v>1329419</v>
      </c>
      <c r="Z32" s="106">
        <v>292486</v>
      </c>
      <c r="AA32" s="106">
        <v>0</v>
      </c>
      <c r="AB32" s="106">
        <v>1230</v>
      </c>
      <c r="AC32" s="106">
        <v>2393086</v>
      </c>
      <c r="AD32" s="106">
        <v>2394316</v>
      </c>
      <c r="AE32" s="101" t="s">
        <v>142</v>
      </c>
      <c r="AF32" s="106">
        <v>4034</v>
      </c>
      <c r="AG32" s="106">
        <v>18</v>
      </c>
    </row>
    <row r="33" spans="1:33" ht="14.25" x14ac:dyDescent="0.2">
      <c r="A33" s="101" t="s">
        <v>148</v>
      </c>
      <c r="B33" s="101" t="s">
        <v>147</v>
      </c>
      <c r="C33" s="102">
        <v>2151</v>
      </c>
      <c r="D33" s="102">
        <v>0</v>
      </c>
      <c r="E33" s="102">
        <v>2151</v>
      </c>
      <c r="F33" s="103">
        <v>0.20504201680672299</v>
      </c>
      <c r="G33" s="102">
        <v>0</v>
      </c>
      <c r="H33" s="102">
        <v>0</v>
      </c>
      <c r="I33" s="102">
        <v>0</v>
      </c>
      <c r="J33" s="116">
        <v>0</v>
      </c>
      <c r="K33" s="106">
        <v>0</v>
      </c>
      <c r="L33" s="103">
        <v>0</v>
      </c>
      <c r="M33" s="106">
        <v>2151</v>
      </c>
      <c r="N33" s="103">
        <v>0.20504201680672299</v>
      </c>
      <c r="O33" s="106">
        <v>0</v>
      </c>
      <c r="P33" s="106">
        <v>2151</v>
      </c>
      <c r="Q33" s="103">
        <v>0.20504201680672299</v>
      </c>
      <c r="R33" s="104">
        <v>5</v>
      </c>
      <c r="S33" s="107"/>
      <c r="T33" s="101" t="s">
        <v>61</v>
      </c>
      <c r="U33" s="106">
        <v>1785</v>
      </c>
      <c r="V33" s="106">
        <v>1785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0</v>
      </c>
      <c r="AC33" s="106">
        <v>1785</v>
      </c>
      <c r="AD33" s="106">
        <v>1785</v>
      </c>
      <c r="AE33" s="101" t="s">
        <v>146</v>
      </c>
      <c r="AF33" s="106">
        <v>4034</v>
      </c>
      <c r="AG33" s="106">
        <v>18</v>
      </c>
    </row>
    <row r="34" spans="1:33" ht="14.25" x14ac:dyDescent="0.2">
      <c r="A34" s="101" t="s">
        <v>151</v>
      </c>
      <c r="B34" s="101" t="s">
        <v>150</v>
      </c>
      <c r="C34" s="102">
        <v>2738</v>
      </c>
      <c r="D34" s="102">
        <v>0</v>
      </c>
      <c r="E34" s="102">
        <v>2738</v>
      </c>
      <c r="F34" s="103">
        <v>-0.12885777919185501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2738</v>
      </c>
      <c r="N34" s="103">
        <v>-0.12885777919185501</v>
      </c>
      <c r="O34" s="106">
        <v>305</v>
      </c>
      <c r="P34" s="106">
        <v>3043</v>
      </c>
      <c r="Q34" s="103">
        <v>-0.33471797114123303</v>
      </c>
      <c r="R34" s="104">
        <v>5</v>
      </c>
      <c r="S34" s="107"/>
      <c r="T34" s="101" t="s">
        <v>61</v>
      </c>
      <c r="U34" s="106">
        <v>3143</v>
      </c>
      <c r="V34" s="106">
        <v>3143</v>
      </c>
      <c r="W34" s="106">
        <v>0</v>
      </c>
      <c r="X34" s="106">
        <v>0</v>
      </c>
      <c r="Y34" s="106">
        <v>0</v>
      </c>
      <c r="Z34" s="106">
        <v>0</v>
      </c>
      <c r="AA34" s="106">
        <v>0</v>
      </c>
      <c r="AB34" s="106">
        <v>1431</v>
      </c>
      <c r="AC34" s="106">
        <v>3143</v>
      </c>
      <c r="AD34" s="106">
        <v>4574</v>
      </c>
      <c r="AE34" s="101" t="s">
        <v>149</v>
      </c>
      <c r="AF34" s="106">
        <v>4034</v>
      </c>
      <c r="AG34" s="106">
        <v>18</v>
      </c>
    </row>
    <row r="35" spans="1:33" ht="14.25" x14ac:dyDescent="0.2">
      <c r="A35" s="101" t="s">
        <v>154</v>
      </c>
      <c r="B35" s="101" t="s">
        <v>153</v>
      </c>
      <c r="C35" s="102">
        <v>721</v>
      </c>
      <c r="D35" s="102">
        <v>0</v>
      </c>
      <c r="E35" s="102">
        <v>721</v>
      </c>
      <c r="F35" s="103">
        <v>5.4093567251461999E-2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721</v>
      </c>
      <c r="N35" s="103">
        <v>5.4093567251461999E-2</v>
      </c>
      <c r="O35" s="106">
        <v>603</v>
      </c>
      <c r="P35" s="106">
        <v>1324</v>
      </c>
      <c r="Q35" s="103">
        <v>-7.0877192982456108E-2</v>
      </c>
      <c r="R35" s="104">
        <v>5</v>
      </c>
      <c r="S35" s="107"/>
      <c r="T35" s="101" t="s">
        <v>61</v>
      </c>
      <c r="U35" s="106">
        <v>684</v>
      </c>
      <c r="V35" s="106">
        <v>684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741</v>
      </c>
      <c r="AC35" s="106">
        <v>684</v>
      </c>
      <c r="AD35" s="106">
        <v>1425</v>
      </c>
      <c r="AE35" s="101" t="s">
        <v>152</v>
      </c>
      <c r="AF35" s="106">
        <v>4034</v>
      </c>
      <c r="AG35" s="106">
        <v>18</v>
      </c>
    </row>
    <row r="36" spans="1:33" ht="14.25" x14ac:dyDescent="0.2">
      <c r="A36" s="101" t="s">
        <v>157</v>
      </c>
      <c r="B36" s="101" t="s">
        <v>156</v>
      </c>
      <c r="C36" s="102">
        <v>3389</v>
      </c>
      <c r="D36" s="102">
        <v>38</v>
      </c>
      <c r="E36" s="102">
        <v>3427</v>
      </c>
      <c r="F36" s="103">
        <v>5.0904630481447402E-2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3427</v>
      </c>
      <c r="N36" s="103">
        <v>5.0904630481447402E-2</v>
      </c>
      <c r="O36" s="106">
        <v>835</v>
      </c>
      <c r="P36" s="106">
        <v>4262</v>
      </c>
      <c r="Q36" s="103">
        <v>7.13926596279537E-2</v>
      </c>
      <c r="R36" s="104">
        <v>5</v>
      </c>
      <c r="S36" s="107"/>
      <c r="T36" s="101" t="s">
        <v>61</v>
      </c>
      <c r="U36" s="106">
        <v>3255</v>
      </c>
      <c r="V36" s="106">
        <v>3261</v>
      </c>
      <c r="W36" s="106">
        <v>6</v>
      </c>
      <c r="X36" s="106">
        <v>0</v>
      </c>
      <c r="Y36" s="106">
        <v>0</v>
      </c>
      <c r="Z36" s="106">
        <v>0</v>
      </c>
      <c r="AA36" s="106">
        <v>0</v>
      </c>
      <c r="AB36" s="106">
        <v>717</v>
      </c>
      <c r="AC36" s="106">
        <v>3261</v>
      </c>
      <c r="AD36" s="106">
        <v>3978</v>
      </c>
      <c r="AE36" s="101" t="s">
        <v>155</v>
      </c>
      <c r="AF36" s="106">
        <v>4034</v>
      </c>
      <c r="AG36" s="106">
        <v>18</v>
      </c>
    </row>
    <row r="37" spans="1:33" ht="14.25" x14ac:dyDescent="0.2">
      <c r="A37" s="101" t="s">
        <v>160</v>
      </c>
      <c r="B37" s="101" t="s">
        <v>159</v>
      </c>
      <c r="C37" s="102">
        <v>5473</v>
      </c>
      <c r="D37" s="102">
        <v>14</v>
      </c>
      <c r="E37" s="102">
        <v>5487</v>
      </c>
      <c r="F37" s="103">
        <v>-0.26437860302989702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5487</v>
      </c>
      <c r="N37" s="103">
        <v>-0.26437860302989702</v>
      </c>
      <c r="O37" s="106">
        <v>505</v>
      </c>
      <c r="P37" s="106">
        <v>5992</v>
      </c>
      <c r="Q37" s="103">
        <v>-0.38220435096401706</v>
      </c>
      <c r="R37" s="104">
        <v>5</v>
      </c>
      <c r="S37" s="107"/>
      <c r="T37" s="101" t="s">
        <v>61</v>
      </c>
      <c r="U37" s="106">
        <v>7395</v>
      </c>
      <c r="V37" s="106">
        <v>7459</v>
      </c>
      <c r="W37" s="106">
        <v>64</v>
      </c>
      <c r="X37" s="106">
        <v>0</v>
      </c>
      <c r="Y37" s="106">
        <v>0</v>
      </c>
      <c r="Z37" s="106">
        <v>0</v>
      </c>
      <c r="AA37" s="106">
        <v>0</v>
      </c>
      <c r="AB37" s="106">
        <v>2240</v>
      </c>
      <c r="AC37" s="106">
        <v>7459</v>
      </c>
      <c r="AD37" s="106">
        <v>9699</v>
      </c>
      <c r="AE37" s="101" t="s">
        <v>158</v>
      </c>
      <c r="AF37" s="106">
        <v>4034</v>
      </c>
      <c r="AG37" s="106">
        <v>18</v>
      </c>
    </row>
    <row r="38" spans="1:33" ht="14.25" x14ac:dyDescent="0.2">
      <c r="A38" s="101" t="s">
        <v>163</v>
      </c>
      <c r="B38" s="101" t="s">
        <v>162</v>
      </c>
      <c r="C38" s="102">
        <v>5380</v>
      </c>
      <c r="D38" s="102">
        <v>1180</v>
      </c>
      <c r="E38" s="102">
        <v>6560</v>
      </c>
      <c r="F38" s="103">
        <v>1.4223871366728499E-2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6560</v>
      </c>
      <c r="N38" s="103">
        <v>1.4223871366728499E-2</v>
      </c>
      <c r="O38" s="106">
        <v>1916</v>
      </c>
      <c r="P38" s="106">
        <v>8476</v>
      </c>
      <c r="Q38" s="103">
        <v>3.7708129285014692E-2</v>
      </c>
      <c r="R38" s="104">
        <v>5</v>
      </c>
      <c r="S38" s="107"/>
      <c r="T38" s="101" t="s">
        <v>61</v>
      </c>
      <c r="U38" s="106">
        <v>5454</v>
      </c>
      <c r="V38" s="106">
        <v>6468</v>
      </c>
      <c r="W38" s="106">
        <v>1014</v>
      </c>
      <c r="X38" s="106">
        <v>0</v>
      </c>
      <c r="Y38" s="106">
        <v>0</v>
      </c>
      <c r="Z38" s="106">
        <v>0</v>
      </c>
      <c r="AA38" s="106">
        <v>0</v>
      </c>
      <c r="AB38" s="106">
        <v>1700</v>
      </c>
      <c r="AC38" s="106">
        <v>6468</v>
      </c>
      <c r="AD38" s="106">
        <v>8168</v>
      </c>
      <c r="AE38" s="101" t="s">
        <v>161</v>
      </c>
      <c r="AF38" s="106">
        <v>4034</v>
      </c>
      <c r="AG38" s="106">
        <v>18</v>
      </c>
    </row>
    <row r="39" spans="1:33" ht="14.25" x14ac:dyDescent="0.2">
      <c r="A39" s="101" t="s">
        <v>166</v>
      </c>
      <c r="B39" s="101" t="s">
        <v>165</v>
      </c>
      <c r="C39" s="102">
        <v>220052</v>
      </c>
      <c r="D39" s="102">
        <v>5270</v>
      </c>
      <c r="E39" s="102">
        <v>225322</v>
      </c>
      <c r="F39" s="103">
        <v>-2.4744740065530103E-2</v>
      </c>
      <c r="G39" s="102">
        <v>137101</v>
      </c>
      <c r="H39" s="102">
        <v>7244</v>
      </c>
      <c r="I39" s="102">
        <v>144345</v>
      </c>
      <c r="J39" s="116">
        <v>2.7125301530601401E-2</v>
      </c>
      <c r="K39" s="106">
        <v>15050</v>
      </c>
      <c r="L39" s="103">
        <v>-0.151825969341749</v>
      </c>
      <c r="M39" s="106">
        <v>384717</v>
      </c>
      <c r="N39" s="103">
        <v>-1.1813025922387001E-2</v>
      </c>
      <c r="O39" s="106">
        <v>973</v>
      </c>
      <c r="P39" s="106">
        <v>385690</v>
      </c>
      <c r="Q39" s="103">
        <v>-1.11831243013752E-2</v>
      </c>
      <c r="R39" s="104">
        <v>2</v>
      </c>
      <c r="S39" s="107"/>
      <c r="T39" s="101" t="s">
        <v>61</v>
      </c>
      <c r="U39" s="106">
        <v>225421</v>
      </c>
      <c r="V39" s="106">
        <v>231039</v>
      </c>
      <c r="W39" s="106">
        <v>5618</v>
      </c>
      <c r="X39" s="106">
        <v>133557</v>
      </c>
      <c r="Y39" s="106">
        <v>140533</v>
      </c>
      <c r="Z39" s="106">
        <v>6976</v>
      </c>
      <c r="AA39" s="106">
        <v>17744</v>
      </c>
      <c r="AB39" s="106">
        <v>736</v>
      </c>
      <c r="AC39" s="106">
        <v>389316</v>
      </c>
      <c r="AD39" s="106">
        <v>390052</v>
      </c>
      <c r="AE39" s="101" t="s">
        <v>164</v>
      </c>
      <c r="AF39" s="106">
        <v>4034</v>
      </c>
      <c r="AG39" s="106">
        <v>18</v>
      </c>
    </row>
    <row r="40" spans="1:33" ht="14.25" x14ac:dyDescent="0.2">
      <c r="A40" s="101" t="s">
        <v>169</v>
      </c>
      <c r="B40" s="101" t="s">
        <v>168</v>
      </c>
      <c r="C40" s="102">
        <v>9202</v>
      </c>
      <c r="D40" s="102">
        <v>82</v>
      </c>
      <c r="E40" s="102">
        <v>9284</v>
      </c>
      <c r="F40" s="103">
        <v>8.6102012166588707E-2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9284</v>
      </c>
      <c r="N40" s="103">
        <v>8.6102012166588707E-2</v>
      </c>
      <c r="O40" s="106">
        <v>1541</v>
      </c>
      <c r="P40" s="106">
        <v>10825</v>
      </c>
      <c r="Q40" s="103">
        <v>0.12083247049078499</v>
      </c>
      <c r="R40" s="104">
        <v>5</v>
      </c>
      <c r="S40" s="107"/>
      <c r="T40" s="101" t="s">
        <v>61</v>
      </c>
      <c r="U40" s="106">
        <v>8380</v>
      </c>
      <c r="V40" s="106">
        <v>8548</v>
      </c>
      <c r="W40" s="106">
        <v>168</v>
      </c>
      <c r="X40" s="106">
        <v>0</v>
      </c>
      <c r="Y40" s="106">
        <v>0</v>
      </c>
      <c r="Z40" s="106">
        <v>0</v>
      </c>
      <c r="AA40" s="106">
        <v>0</v>
      </c>
      <c r="AB40" s="106">
        <v>1110</v>
      </c>
      <c r="AC40" s="106">
        <v>8548</v>
      </c>
      <c r="AD40" s="106">
        <v>9658</v>
      </c>
      <c r="AE40" s="101" t="s">
        <v>167</v>
      </c>
      <c r="AF40" s="106">
        <v>4034</v>
      </c>
      <c r="AG40" s="106">
        <v>18</v>
      </c>
    </row>
    <row r="41" spans="1:33" ht="14.25" x14ac:dyDescent="0.2">
      <c r="A41" s="101" t="s">
        <v>172</v>
      </c>
      <c r="B41" s="101" t="s">
        <v>171</v>
      </c>
      <c r="C41" s="102">
        <v>11476</v>
      </c>
      <c r="D41" s="102">
        <v>30</v>
      </c>
      <c r="E41" s="102">
        <v>11506</v>
      </c>
      <c r="F41" s="103">
        <v>-0.119461238233719</v>
      </c>
      <c r="G41" s="102">
        <v>210</v>
      </c>
      <c r="H41" s="102">
        <v>0</v>
      </c>
      <c r="I41" s="102">
        <v>210</v>
      </c>
      <c r="J41" s="116">
        <v>209</v>
      </c>
      <c r="K41" s="106">
        <v>0</v>
      </c>
      <c r="L41" s="103">
        <v>0</v>
      </c>
      <c r="M41" s="106">
        <v>11716</v>
      </c>
      <c r="N41" s="103">
        <v>-0.103458830731558</v>
      </c>
      <c r="O41" s="106">
        <v>0</v>
      </c>
      <c r="P41" s="106">
        <v>11716</v>
      </c>
      <c r="Q41" s="103">
        <v>-0.103458830731558</v>
      </c>
      <c r="R41" s="104">
        <v>4</v>
      </c>
      <c r="S41" s="107"/>
      <c r="T41" s="101" t="s">
        <v>61</v>
      </c>
      <c r="U41" s="106">
        <v>13045</v>
      </c>
      <c r="V41" s="106">
        <v>13067</v>
      </c>
      <c r="W41" s="106">
        <v>22</v>
      </c>
      <c r="X41" s="106">
        <v>1</v>
      </c>
      <c r="Y41" s="106">
        <v>1</v>
      </c>
      <c r="Z41" s="106">
        <v>0</v>
      </c>
      <c r="AA41" s="106">
        <v>0</v>
      </c>
      <c r="AB41" s="106">
        <v>0</v>
      </c>
      <c r="AC41" s="106">
        <v>13068</v>
      </c>
      <c r="AD41" s="106">
        <v>13068</v>
      </c>
      <c r="AE41" s="101" t="s">
        <v>170</v>
      </c>
      <c r="AF41" s="106">
        <v>4034</v>
      </c>
      <c r="AG41" s="106">
        <v>18</v>
      </c>
    </row>
    <row r="42" spans="1:33" ht="14.25" x14ac:dyDescent="0.2">
      <c r="A42" s="101" t="s">
        <v>175</v>
      </c>
      <c r="B42" s="101" t="s">
        <v>174</v>
      </c>
      <c r="C42" s="102">
        <v>8677</v>
      </c>
      <c r="D42" s="102">
        <v>154</v>
      </c>
      <c r="E42" s="102">
        <v>8831</v>
      </c>
      <c r="F42" s="103">
        <v>0.22465677437248602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8831</v>
      </c>
      <c r="N42" s="103">
        <v>0.22465677437248602</v>
      </c>
      <c r="O42" s="106">
        <v>1156</v>
      </c>
      <c r="P42" s="106">
        <v>9987</v>
      </c>
      <c r="Q42" s="103">
        <v>0.32947284345047895</v>
      </c>
      <c r="R42" s="104">
        <v>5</v>
      </c>
      <c r="S42" s="107"/>
      <c r="T42" s="101" t="s">
        <v>61</v>
      </c>
      <c r="U42" s="106">
        <v>7207</v>
      </c>
      <c r="V42" s="106">
        <v>7211</v>
      </c>
      <c r="W42" s="106">
        <v>4</v>
      </c>
      <c r="X42" s="106">
        <v>0</v>
      </c>
      <c r="Y42" s="106">
        <v>0</v>
      </c>
      <c r="Z42" s="106">
        <v>0</v>
      </c>
      <c r="AA42" s="106">
        <v>0</v>
      </c>
      <c r="AB42" s="106">
        <v>301</v>
      </c>
      <c r="AC42" s="106">
        <v>7211</v>
      </c>
      <c r="AD42" s="106">
        <v>7512</v>
      </c>
      <c r="AE42" s="101" t="s">
        <v>173</v>
      </c>
      <c r="AF42" s="106">
        <v>4034</v>
      </c>
      <c r="AG42" s="106">
        <v>18</v>
      </c>
    </row>
    <row r="43" spans="1:33" ht="14.25" x14ac:dyDescent="0.2">
      <c r="A43" s="101" t="s">
        <v>178</v>
      </c>
      <c r="B43" s="101" t="s">
        <v>177</v>
      </c>
      <c r="C43" s="102">
        <v>1237</v>
      </c>
      <c r="D43" s="102">
        <v>0</v>
      </c>
      <c r="E43" s="102">
        <v>1237</v>
      </c>
      <c r="F43" s="103">
        <v>-3.7354085603112798E-2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1237</v>
      </c>
      <c r="N43" s="103">
        <v>-3.7354085603112798E-2</v>
      </c>
      <c r="O43" s="106">
        <v>630</v>
      </c>
      <c r="P43" s="106">
        <v>1867</v>
      </c>
      <c r="Q43" s="103">
        <v>-0.233264887063655</v>
      </c>
      <c r="R43" s="104">
        <v>5</v>
      </c>
      <c r="S43" s="107"/>
      <c r="T43" s="101" t="s">
        <v>61</v>
      </c>
      <c r="U43" s="106">
        <v>1249</v>
      </c>
      <c r="V43" s="106">
        <v>1285</v>
      </c>
      <c r="W43" s="106">
        <v>36</v>
      </c>
      <c r="X43" s="106">
        <v>0</v>
      </c>
      <c r="Y43" s="106">
        <v>0</v>
      </c>
      <c r="Z43" s="106">
        <v>0</v>
      </c>
      <c r="AA43" s="106">
        <v>0</v>
      </c>
      <c r="AB43" s="106">
        <v>1150</v>
      </c>
      <c r="AC43" s="106">
        <v>1285</v>
      </c>
      <c r="AD43" s="106">
        <v>2435</v>
      </c>
      <c r="AE43" s="101" t="s">
        <v>176</v>
      </c>
      <c r="AF43" s="106">
        <v>4034</v>
      </c>
      <c r="AG43" s="106">
        <v>18</v>
      </c>
    </row>
    <row r="44" spans="1:33" ht="14.25" x14ac:dyDescent="0.2">
      <c r="A44" s="101" t="s">
        <v>181</v>
      </c>
      <c r="B44" s="101" t="s">
        <v>180</v>
      </c>
      <c r="C44" s="102">
        <v>128002</v>
      </c>
      <c r="D44" s="102">
        <v>41412</v>
      </c>
      <c r="E44" s="102">
        <v>169414</v>
      </c>
      <c r="F44" s="103">
        <v>3.3604627042329104E-2</v>
      </c>
      <c r="G44" s="102">
        <v>7230</v>
      </c>
      <c r="H44" s="102">
        <v>126</v>
      </c>
      <c r="I44" s="102">
        <v>7356</v>
      </c>
      <c r="J44" s="116">
        <v>0.55353748680042203</v>
      </c>
      <c r="K44" s="106">
        <v>0</v>
      </c>
      <c r="L44" s="103">
        <v>0</v>
      </c>
      <c r="M44" s="106">
        <v>176770</v>
      </c>
      <c r="N44" s="103">
        <v>4.8202987411127794E-2</v>
      </c>
      <c r="O44" s="106">
        <v>8246</v>
      </c>
      <c r="P44" s="106">
        <v>185016</v>
      </c>
      <c r="Q44" s="103">
        <v>3.8447290728870799E-2</v>
      </c>
      <c r="R44" s="104">
        <v>3</v>
      </c>
      <c r="S44" s="107"/>
      <c r="T44" s="101" t="s">
        <v>61</v>
      </c>
      <c r="U44" s="106">
        <v>128142</v>
      </c>
      <c r="V44" s="106">
        <v>163906</v>
      </c>
      <c r="W44" s="106">
        <v>35764</v>
      </c>
      <c r="X44" s="106">
        <v>4685</v>
      </c>
      <c r="Y44" s="106">
        <v>4735</v>
      </c>
      <c r="Z44" s="106">
        <v>50</v>
      </c>
      <c r="AA44" s="106">
        <v>0</v>
      </c>
      <c r="AB44" s="106">
        <v>9525</v>
      </c>
      <c r="AC44" s="106">
        <v>168641</v>
      </c>
      <c r="AD44" s="106">
        <v>178166</v>
      </c>
      <c r="AE44" s="101" t="s">
        <v>179</v>
      </c>
      <c r="AF44" s="106">
        <v>4034</v>
      </c>
      <c r="AG44" s="106">
        <v>18</v>
      </c>
    </row>
    <row r="45" spans="1:33" ht="14.25" x14ac:dyDescent="0.2">
      <c r="A45" s="101" t="s">
        <v>184</v>
      </c>
      <c r="B45" s="101" t="s">
        <v>183</v>
      </c>
      <c r="C45" s="102">
        <v>279003</v>
      </c>
      <c r="D45" s="102">
        <v>38194</v>
      </c>
      <c r="E45" s="102">
        <v>317197</v>
      </c>
      <c r="F45" s="103">
        <v>-1.40312267842878E-2</v>
      </c>
      <c r="G45" s="102">
        <v>84756</v>
      </c>
      <c r="H45" s="102">
        <v>2856</v>
      </c>
      <c r="I45" s="102">
        <v>87612</v>
      </c>
      <c r="J45" s="116">
        <v>1.2013122025597201E-2</v>
      </c>
      <c r="K45" s="106">
        <v>0</v>
      </c>
      <c r="L45" s="103">
        <v>0</v>
      </c>
      <c r="M45" s="106">
        <v>404809</v>
      </c>
      <c r="N45" s="103">
        <v>-8.5088039423635107E-3</v>
      </c>
      <c r="O45" s="106">
        <v>1132</v>
      </c>
      <c r="P45" s="106">
        <v>405941</v>
      </c>
      <c r="Q45" s="103">
        <v>-7.2219205955577704E-3</v>
      </c>
      <c r="R45" s="104">
        <v>2</v>
      </c>
      <c r="S45" s="107"/>
      <c r="T45" s="101" t="s">
        <v>61</v>
      </c>
      <c r="U45" s="106">
        <v>279337</v>
      </c>
      <c r="V45" s="106">
        <v>321711</v>
      </c>
      <c r="W45" s="106">
        <v>42374</v>
      </c>
      <c r="X45" s="106">
        <v>83952</v>
      </c>
      <c r="Y45" s="106">
        <v>86572</v>
      </c>
      <c r="Z45" s="106">
        <v>2620</v>
      </c>
      <c r="AA45" s="106">
        <v>0</v>
      </c>
      <c r="AB45" s="106">
        <v>611</v>
      </c>
      <c r="AC45" s="106">
        <v>408283</v>
      </c>
      <c r="AD45" s="106">
        <v>408894</v>
      </c>
      <c r="AE45" s="101" t="s">
        <v>182</v>
      </c>
      <c r="AF45" s="106">
        <v>4034</v>
      </c>
      <c r="AG45" s="106">
        <v>18</v>
      </c>
    </row>
    <row r="46" spans="1:33" ht="14.25" x14ac:dyDescent="0.2">
      <c r="A46" s="101" t="s">
        <v>187</v>
      </c>
      <c r="B46" s="101" t="s">
        <v>186</v>
      </c>
      <c r="C46" s="102">
        <v>5452</v>
      </c>
      <c r="D46" s="102">
        <v>1256</v>
      </c>
      <c r="E46" s="102">
        <v>6708</v>
      </c>
      <c r="F46" s="103">
        <v>-3.8830778048430999E-2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6708</v>
      </c>
      <c r="N46" s="103">
        <v>-3.8830778048430999E-2</v>
      </c>
      <c r="O46" s="106">
        <v>2233</v>
      </c>
      <c r="P46" s="106">
        <v>8941</v>
      </c>
      <c r="Q46" s="103">
        <v>-5.1050732328592703E-2</v>
      </c>
      <c r="R46" s="104">
        <v>5</v>
      </c>
      <c r="S46" s="107"/>
      <c r="T46" s="101" t="s">
        <v>61</v>
      </c>
      <c r="U46" s="106">
        <v>5709</v>
      </c>
      <c r="V46" s="106">
        <v>6979</v>
      </c>
      <c r="W46" s="106">
        <v>1270</v>
      </c>
      <c r="X46" s="106">
        <v>0</v>
      </c>
      <c r="Y46" s="106">
        <v>0</v>
      </c>
      <c r="Z46" s="106">
        <v>0</v>
      </c>
      <c r="AA46" s="106">
        <v>0</v>
      </c>
      <c r="AB46" s="106">
        <v>2443</v>
      </c>
      <c r="AC46" s="106">
        <v>6979</v>
      </c>
      <c r="AD46" s="106">
        <v>9422</v>
      </c>
      <c r="AE46" s="101" t="s">
        <v>185</v>
      </c>
      <c r="AF46" s="106">
        <v>4034</v>
      </c>
      <c r="AG46" s="106">
        <v>18</v>
      </c>
    </row>
    <row r="47" spans="1:33" ht="14.25" x14ac:dyDescent="0.2">
      <c r="A47" s="101" t="s">
        <v>190</v>
      </c>
      <c r="B47" s="101" t="s">
        <v>189</v>
      </c>
      <c r="C47" s="102">
        <v>974</v>
      </c>
      <c r="D47" s="102">
        <v>48</v>
      </c>
      <c r="E47" s="102">
        <v>1022</v>
      </c>
      <c r="F47" s="103">
        <v>-3.9473684210526307E-2</v>
      </c>
      <c r="G47" s="102">
        <v>0</v>
      </c>
      <c r="H47" s="102">
        <v>0</v>
      </c>
      <c r="I47" s="102">
        <v>0</v>
      </c>
      <c r="J47" s="116">
        <v>0</v>
      </c>
      <c r="K47" s="106">
        <v>61</v>
      </c>
      <c r="L47" s="103">
        <v>0</v>
      </c>
      <c r="M47" s="106">
        <v>1083</v>
      </c>
      <c r="N47" s="103">
        <v>1.7857142857142901E-2</v>
      </c>
      <c r="O47" s="106">
        <v>1533</v>
      </c>
      <c r="P47" s="106">
        <v>2616</v>
      </c>
      <c r="Q47" s="103">
        <v>-0.10318820706205001</v>
      </c>
      <c r="R47" s="104">
        <v>5</v>
      </c>
      <c r="S47" s="107"/>
      <c r="T47" s="101" t="s">
        <v>61</v>
      </c>
      <c r="U47" s="106">
        <v>1028</v>
      </c>
      <c r="V47" s="106">
        <v>1064</v>
      </c>
      <c r="W47" s="106">
        <v>36</v>
      </c>
      <c r="X47" s="106">
        <v>0</v>
      </c>
      <c r="Y47" s="106">
        <v>0</v>
      </c>
      <c r="Z47" s="106">
        <v>0</v>
      </c>
      <c r="AA47" s="106">
        <v>0</v>
      </c>
      <c r="AB47" s="106">
        <v>1853</v>
      </c>
      <c r="AC47" s="106">
        <v>1064</v>
      </c>
      <c r="AD47" s="106">
        <v>2917</v>
      </c>
      <c r="AE47" s="101" t="s">
        <v>188</v>
      </c>
      <c r="AF47" s="106">
        <v>4034</v>
      </c>
      <c r="AG47" s="106">
        <v>18</v>
      </c>
    </row>
    <row r="48" spans="1:33" ht="14.25" x14ac:dyDescent="0.2">
      <c r="A48" s="101" t="s">
        <v>193</v>
      </c>
      <c r="B48" s="101" t="s">
        <v>192</v>
      </c>
      <c r="C48" s="102">
        <v>755</v>
      </c>
      <c r="D48" s="102">
        <v>0</v>
      </c>
      <c r="E48" s="102">
        <v>755</v>
      </c>
      <c r="F48" s="103">
        <v>-6.7901234567901203E-2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755</v>
      </c>
      <c r="N48" s="103">
        <v>-6.7901234567901203E-2</v>
      </c>
      <c r="O48" s="106">
        <v>0</v>
      </c>
      <c r="P48" s="106">
        <v>755</v>
      </c>
      <c r="Q48" s="103">
        <v>-6.7901234567901203E-2</v>
      </c>
      <c r="R48" s="104">
        <v>5</v>
      </c>
      <c r="S48" s="107"/>
      <c r="T48" s="101" t="s">
        <v>61</v>
      </c>
      <c r="U48" s="106">
        <v>810</v>
      </c>
      <c r="V48" s="106">
        <v>810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810</v>
      </c>
      <c r="AD48" s="106">
        <v>810</v>
      </c>
      <c r="AE48" s="101" t="s">
        <v>191</v>
      </c>
      <c r="AF48" s="106">
        <v>4034</v>
      </c>
      <c r="AG48" s="106">
        <v>18</v>
      </c>
    </row>
    <row r="49" spans="1:33" ht="14.25" x14ac:dyDescent="0.2">
      <c r="A49" s="101" t="s">
        <v>196</v>
      </c>
      <c r="B49" s="101" t="s">
        <v>195</v>
      </c>
      <c r="C49" s="102">
        <v>9906</v>
      </c>
      <c r="D49" s="102">
        <v>88</v>
      </c>
      <c r="E49" s="102">
        <v>9994</v>
      </c>
      <c r="F49" s="103">
        <v>0.10773664375969901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9994</v>
      </c>
      <c r="N49" s="103">
        <v>0.10773664375969901</v>
      </c>
      <c r="O49" s="106">
        <v>178</v>
      </c>
      <c r="P49" s="106">
        <v>10172</v>
      </c>
      <c r="Q49" s="103">
        <v>0.10337346783816</v>
      </c>
      <c r="R49" s="104">
        <v>5</v>
      </c>
      <c r="S49" s="107"/>
      <c r="T49" s="101" t="s">
        <v>61</v>
      </c>
      <c r="U49" s="106">
        <v>8986</v>
      </c>
      <c r="V49" s="106">
        <v>9022</v>
      </c>
      <c r="W49" s="106">
        <v>36</v>
      </c>
      <c r="X49" s="106">
        <v>0</v>
      </c>
      <c r="Y49" s="106">
        <v>0</v>
      </c>
      <c r="Z49" s="106">
        <v>0</v>
      </c>
      <c r="AA49" s="106">
        <v>0</v>
      </c>
      <c r="AB49" s="106">
        <v>197</v>
      </c>
      <c r="AC49" s="106">
        <v>9022</v>
      </c>
      <c r="AD49" s="106">
        <v>9219</v>
      </c>
      <c r="AE49" s="101" t="s">
        <v>194</v>
      </c>
      <c r="AF49" s="106">
        <v>4034</v>
      </c>
      <c r="AG49" s="106">
        <v>18</v>
      </c>
    </row>
    <row r="50" spans="1:33" ht="14.25" x14ac:dyDescent="0.2">
      <c r="A50" s="101" t="s">
        <v>199</v>
      </c>
      <c r="B50" s="101" t="s">
        <v>198</v>
      </c>
      <c r="C50" s="102">
        <v>72163</v>
      </c>
      <c r="D50" s="102">
        <v>950</v>
      </c>
      <c r="E50" s="102">
        <v>73113</v>
      </c>
      <c r="F50" s="103">
        <v>-1.45964742034611E-2</v>
      </c>
      <c r="G50" s="102">
        <v>27271</v>
      </c>
      <c r="H50" s="102">
        <v>30</v>
      </c>
      <c r="I50" s="102">
        <v>27301</v>
      </c>
      <c r="J50" s="116">
        <v>8.76892430278884E-2</v>
      </c>
      <c r="K50" s="106">
        <v>0</v>
      </c>
      <c r="L50" s="103">
        <v>0</v>
      </c>
      <c r="M50" s="106">
        <v>100414</v>
      </c>
      <c r="N50" s="103">
        <v>1.1259265227199501E-2</v>
      </c>
      <c r="O50" s="106">
        <v>920</v>
      </c>
      <c r="P50" s="106">
        <v>101334</v>
      </c>
      <c r="Q50" s="103">
        <v>1.61445589827925E-2</v>
      </c>
      <c r="R50" s="104">
        <v>3</v>
      </c>
      <c r="S50" s="108"/>
      <c r="T50" s="101" t="s">
        <v>61</v>
      </c>
      <c r="U50" s="106">
        <v>73724</v>
      </c>
      <c r="V50" s="106">
        <v>74196</v>
      </c>
      <c r="W50" s="106">
        <v>472</v>
      </c>
      <c r="X50" s="106">
        <v>25088</v>
      </c>
      <c r="Y50" s="106">
        <v>25100</v>
      </c>
      <c r="Z50" s="106">
        <v>12</v>
      </c>
      <c r="AA50" s="106">
        <v>0</v>
      </c>
      <c r="AB50" s="106">
        <v>428</v>
      </c>
      <c r="AC50" s="106">
        <v>99296</v>
      </c>
      <c r="AD50" s="106">
        <v>99724</v>
      </c>
      <c r="AE50" s="101" t="s">
        <v>197</v>
      </c>
      <c r="AF50" s="106">
        <v>4034</v>
      </c>
      <c r="AG50" s="106">
        <v>18</v>
      </c>
    </row>
    <row r="51" spans="1:33" ht="14.25" x14ac:dyDescent="0.2">
      <c r="A51" s="109" t="s">
        <v>231</v>
      </c>
      <c r="B51" s="110">
        <v>0</v>
      </c>
      <c r="C51" s="111">
        <v>2310839</v>
      </c>
      <c r="D51" s="111">
        <v>477958</v>
      </c>
      <c r="E51" s="111">
        <v>2788797</v>
      </c>
      <c r="F51" s="112">
        <v>-5.67544295944508E-3</v>
      </c>
      <c r="G51" s="111">
        <v>1666632</v>
      </c>
      <c r="H51" s="111">
        <v>316268</v>
      </c>
      <c r="I51" s="111">
        <v>1982900</v>
      </c>
      <c r="J51" s="117">
        <v>7.7988197526971489E-2</v>
      </c>
      <c r="K51" s="118">
        <v>39295</v>
      </c>
      <c r="L51" s="112">
        <v>-0.10100663463738301</v>
      </c>
      <c r="M51" s="118">
        <v>4810992</v>
      </c>
      <c r="N51" s="112">
        <v>2.6263953565265202E-2</v>
      </c>
      <c r="O51" s="118">
        <v>62537</v>
      </c>
      <c r="P51" s="118">
        <v>4873529</v>
      </c>
      <c r="Q51" s="112">
        <v>2.5264677017777699E-2</v>
      </c>
      <c r="R51" s="113">
        <v>0</v>
      </c>
      <c r="S51" s="114" t="s">
        <v>200</v>
      </c>
      <c r="T51" s="114">
        <v>0</v>
      </c>
      <c r="U51" s="115">
        <v>2338821</v>
      </c>
      <c r="V51" s="115">
        <v>2804715</v>
      </c>
      <c r="W51" s="115">
        <v>465894</v>
      </c>
      <c r="X51" s="115">
        <v>1528919</v>
      </c>
      <c r="Y51" s="115">
        <v>1839445</v>
      </c>
      <c r="Z51" s="115">
        <v>310526</v>
      </c>
      <c r="AA51" s="115">
        <v>43710</v>
      </c>
      <c r="AB51" s="115">
        <v>65565</v>
      </c>
      <c r="AC51" s="115">
        <v>4687870</v>
      </c>
      <c r="AD51" s="115">
        <v>4753435</v>
      </c>
      <c r="AE51" s="114">
        <v>0</v>
      </c>
      <c r="AF51" s="115">
        <v>185564</v>
      </c>
      <c r="AG51" s="115">
        <v>828</v>
      </c>
    </row>
    <row r="52" spans="1:33" ht="14.25" x14ac:dyDescent="0.2">
      <c r="A52" s="101" t="s">
        <v>203</v>
      </c>
      <c r="B52" s="101" t="s">
        <v>202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16">
        <v>-1</v>
      </c>
      <c r="K52" s="106">
        <v>0</v>
      </c>
      <c r="L52" s="103">
        <v>0</v>
      </c>
      <c r="M52" s="106">
        <v>0</v>
      </c>
      <c r="N52" s="103">
        <v>-1</v>
      </c>
      <c r="O52" s="106">
        <v>0</v>
      </c>
      <c r="P52" s="106">
        <v>0</v>
      </c>
      <c r="Q52" s="103">
        <v>-1</v>
      </c>
      <c r="R52" s="104">
        <v>6</v>
      </c>
      <c r="S52" s="105" t="s">
        <v>144</v>
      </c>
      <c r="T52" s="101" t="s">
        <v>144</v>
      </c>
      <c r="U52" s="106">
        <v>20</v>
      </c>
      <c r="V52" s="106">
        <v>20</v>
      </c>
      <c r="W52" s="106">
        <v>0</v>
      </c>
      <c r="X52" s="106">
        <v>131802</v>
      </c>
      <c r="Y52" s="106">
        <v>131802</v>
      </c>
      <c r="Z52" s="106">
        <v>0</v>
      </c>
      <c r="AA52" s="106">
        <v>0</v>
      </c>
      <c r="AB52" s="106">
        <v>0</v>
      </c>
      <c r="AC52" s="106">
        <v>131822</v>
      </c>
      <c r="AD52" s="106">
        <v>131822</v>
      </c>
      <c r="AE52" s="101" t="s">
        <v>201</v>
      </c>
      <c r="AF52" s="106">
        <v>4034</v>
      </c>
      <c r="AG52" s="106">
        <v>18</v>
      </c>
    </row>
    <row r="53" spans="1:33" ht="14.25" x14ac:dyDescent="0.2">
      <c r="A53" s="101" t="s">
        <v>206</v>
      </c>
      <c r="B53" s="101" t="s">
        <v>205</v>
      </c>
      <c r="C53" s="102">
        <v>235</v>
      </c>
      <c r="D53" s="102">
        <v>0</v>
      </c>
      <c r="E53" s="102">
        <v>235</v>
      </c>
      <c r="F53" s="103">
        <v>9.3023255813953501E-2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235</v>
      </c>
      <c r="N53" s="103">
        <v>9.3023255813953501E-2</v>
      </c>
      <c r="O53" s="106">
        <v>0</v>
      </c>
      <c r="P53" s="106">
        <v>235</v>
      </c>
      <c r="Q53" s="103">
        <v>9.3023255813953501E-2</v>
      </c>
      <c r="R53" s="104">
        <v>6</v>
      </c>
      <c r="S53" s="107"/>
      <c r="T53" s="101" t="s">
        <v>144</v>
      </c>
      <c r="U53" s="106">
        <v>215</v>
      </c>
      <c r="V53" s="106">
        <v>215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215</v>
      </c>
      <c r="AD53" s="106">
        <v>215</v>
      </c>
      <c r="AE53" s="101" t="s">
        <v>204</v>
      </c>
      <c r="AF53" s="106">
        <v>4034</v>
      </c>
      <c r="AG53" s="106">
        <v>18</v>
      </c>
    </row>
    <row r="54" spans="1:33" ht="14.25" x14ac:dyDescent="0.2">
      <c r="A54" s="101" t="s">
        <v>209</v>
      </c>
      <c r="B54" s="101" t="s">
        <v>208</v>
      </c>
      <c r="C54" s="102">
        <v>30628</v>
      </c>
      <c r="D54" s="102">
        <v>0</v>
      </c>
      <c r="E54" s="102">
        <v>30628</v>
      </c>
      <c r="F54" s="103">
        <v>-7.3367016609687488E-2</v>
      </c>
      <c r="G54" s="102">
        <v>149727</v>
      </c>
      <c r="H54" s="102">
        <v>0</v>
      </c>
      <c r="I54" s="102">
        <v>149727</v>
      </c>
      <c r="J54" s="116">
        <v>0.57820010118896992</v>
      </c>
      <c r="K54" s="106">
        <v>0</v>
      </c>
      <c r="L54" s="103">
        <v>0</v>
      </c>
      <c r="M54" s="106">
        <v>180355</v>
      </c>
      <c r="N54" s="103">
        <v>0.40984952120383006</v>
      </c>
      <c r="O54" s="106">
        <v>0</v>
      </c>
      <c r="P54" s="106">
        <v>180355</v>
      </c>
      <c r="Q54" s="103">
        <v>0.40921059828258399</v>
      </c>
      <c r="R54" s="104">
        <v>6</v>
      </c>
      <c r="S54" s="107"/>
      <c r="T54" s="101" t="s">
        <v>144</v>
      </c>
      <c r="U54" s="106">
        <v>33039</v>
      </c>
      <c r="V54" s="106">
        <v>33053</v>
      </c>
      <c r="W54" s="106">
        <v>14</v>
      </c>
      <c r="X54" s="106">
        <v>94872</v>
      </c>
      <c r="Y54" s="106">
        <v>94872</v>
      </c>
      <c r="Z54" s="106">
        <v>0</v>
      </c>
      <c r="AA54" s="106">
        <v>0</v>
      </c>
      <c r="AB54" s="106">
        <v>58</v>
      </c>
      <c r="AC54" s="106">
        <v>127925</v>
      </c>
      <c r="AD54" s="106">
        <v>127983</v>
      </c>
      <c r="AE54" s="101" t="s">
        <v>207</v>
      </c>
      <c r="AF54" s="106">
        <v>4034</v>
      </c>
      <c r="AG54" s="106">
        <v>18</v>
      </c>
    </row>
    <row r="55" spans="1:33" ht="14.25" x14ac:dyDescent="0.2">
      <c r="A55" s="101" t="s">
        <v>212</v>
      </c>
      <c r="B55" s="101" t="s">
        <v>211</v>
      </c>
      <c r="C55" s="102">
        <v>0</v>
      </c>
      <c r="D55" s="102">
        <v>0</v>
      </c>
      <c r="E55" s="102">
        <v>0</v>
      </c>
      <c r="F55" s="103">
        <v>-1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-1</v>
      </c>
      <c r="O55" s="106">
        <v>0</v>
      </c>
      <c r="P55" s="106">
        <v>0</v>
      </c>
      <c r="Q55" s="103">
        <v>-1</v>
      </c>
      <c r="R55" s="104">
        <v>6</v>
      </c>
      <c r="S55" s="107"/>
      <c r="T55" s="101" t="s">
        <v>144</v>
      </c>
      <c r="U55" s="106">
        <v>4137</v>
      </c>
      <c r="V55" s="106">
        <v>4137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4137</v>
      </c>
      <c r="AD55" s="106">
        <v>4137</v>
      </c>
      <c r="AE55" s="101" t="s">
        <v>210</v>
      </c>
      <c r="AF55" s="106">
        <v>4034</v>
      </c>
      <c r="AG55" s="106">
        <v>18</v>
      </c>
    </row>
    <row r="56" spans="1:33" ht="14.25" x14ac:dyDescent="0.2">
      <c r="A56" s="101" t="s">
        <v>215</v>
      </c>
      <c r="B56" s="101" t="s">
        <v>214</v>
      </c>
      <c r="C56" s="102">
        <v>3072</v>
      </c>
      <c r="D56" s="102">
        <v>0</v>
      </c>
      <c r="E56" s="102">
        <v>3072</v>
      </c>
      <c r="F56" s="103">
        <v>0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3072</v>
      </c>
      <c r="N56" s="103">
        <v>0</v>
      </c>
      <c r="O56" s="106">
        <v>0</v>
      </c>
      <c r="P56" s="106">
        <v>3072</v>
      </c>
      <c r="Q56" s="103">
        <v>0</v>
      </c>
      <c r="R56" s="104">
        <v>6</v>
      </c>
      <c r="S56" s="107"/>
      <c r="T56" s="101" t="s">
        <v>144</v>
      </c>
      <c r="U56" s="106">
        <v>0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0</v>
      </c>
      <c r="AD56" s="106">
        <v>0</v>
      </c>
      <c r="AE56" s="101" t="s">
        <v>213</v>
      </c>
      <c r="AF56" s="106">
        <v>4034</v>
      </c>
      <c r="AG56" s="106">
        <v>18</v>
      </c>
    </row>
    <row r="57" spans="1:33" ht="14.25" x14ac:dyDescent="0.2">
      <c r="A57" s="101" t="s">
        <v>218</v>
      </c>
      <c r="B57" s="101" t="s">
        <v>217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0</v>
      </c>
      <c r="N57" s="103">
        <v>-1</v>
      </c>
      <c r="O57" s="106">
        <v>0</v>
      </c>
      <c r="P57" s="106">
        <v>0</v>
      </c>
      <c r="Q57" s="103">
        <v>-1</v>
      </c>
      <c r="R57" s="104">
        <v>6</v>
      </c>
      <c r="S57" s="108"/>
      <c r="T57" s="101" t="s">
        <v>144</v>
      </c>
      <c r="U57" s="106">
        <v>436</v>
      </c>
      <c r="V57" s="106">
        <v>436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436</v>
      </c>
      <c r="AD57" s="106">
        <v>436</v>
      </c>
      <c r="AE57" s="101" t="s">
        <v>216</v>
      </c>
      <c r="AF57" s="106">
        <v>4034</v>
      </c>
      <c r="AG57" s="106">
        <v>18</v>
      </c>
    </row>
    <row r="58" spans="1:33" ht="14.25" x14ac:dyDescent="0.2">
      <c r="A58" s="109" t="s">
        <v>232</v>
      </c>
      <c r="B58" s="110">
        <v>0</v>
      </c>
      <c r="C58" s="111">
        <v>33935</v>
      </c>
      <c r="D58" s="111">
        <v>0</v>
      </c>
      <c r="E58" s="111">
        <v>33935</v>
      </c>
      <c r="F58" s="112">
        <v>-0.10369509521671401</v>
      </c>
      <c r="G58" s="111">
        <v>149727</v>
      </c>
      <c r="H58" s="111">
        <v>0</v>
      </c>
      <c r="I58" s="111">
        <v>149727</v>
      </c>
      <c r="J58" s="117">
        <v>-0.33946107625929706</v>
      </c>
      <c r="K58" s="118">
        <v>0</v>
      </c>
      <c r="L58" s="112">
        <v>0</v>
      </c>
      <c r="M58" s="118">
        <v>183662</v>
      </c>
      <c r="N58" s="112">
        <v>-0.30571757990435999</v>
      </c>
      <c r="O58" s="118">
        <v>0</v>
      </c>
      <c r="P58" s="118">
        <v>183662</v>
      </c>
      <c r="Q58" s="112">
        <v>-0.305869769797387</v>
      </c>
      <c r="R58" s="113">
        <v>0</v>
      </c>
      <c r="S58" s="114" t="s">
        <v>200</v>
      </c>
      <c r="T58" s="114">
        <v>0</v>
      </c>
      <c r="U58" s="115">
        <v>37847</v>
      </c>
      <c r="V58" s="115">
        <v>37861</v>
      </c>
      <c r="W58" s="115">
        <v>14</v>
      </c>
      <c r="X58" s="115">
        <v>226674</v>
      </c>
      <c r="Y58" s="115">
        <v>226674</v>
      </c>
      <c r="Z58" s="115">
        <v>0</v>
      </c>
      <c r="AA58" s="115">
        <v>0</v>
      </c>
      <c r="AB58" s="115">
        <v>58</v>
      </c>
      <c r="AC58" s="115">
        <v>264535</v>
      </c>
      <c r="AD58" s="115">
        <v>264593</v>
      </c>
      <c r="AE58" s="114">
        <v>0</v>
      </c>
      <c r="AF58" s="115">
        <v>24204</v>
      </c>
      <c r="AG58" s="115">
        <v>108</v>
      </c>
    </row>
    <row r="59" spans="1:33" ht="14.25" x14ac:dyDescent="0.2">
      <c r="A59" s="109" t="s">
        <v>233</v>
      </c>
      <c r="B59" s="110">
        <v>0</v>
      </c>
      <c r="C59" s="111">
        <v>2344774</v>
      </c>
      <c r="D59" s="111">
        <v>477958</v>
      </c>
      <c r="E59" s="111">
        <v>2822732</v>
      </c>
      <c r="F59" s="112">
        <v>-6.9809918890471195E-3</v>
      </c>
      <c r="G59" s="111">
        <v>1816359</v>
      </c>
      <c r="H59" s="111">
        <v>316268</v>
      </c>
      <c r="I59" s="111">
        <v>2132627</v>
      </c>
      <c r="J59" s="117">
        <v>3.21898206250463E-2</v>
      </c>
      <c r="K59" s="118">
        <v>39295</v>
      </c>
      <c r="L59" s="112">
        <v>-0.10100663463738301</v>
      </c>
      <c r="M59" s="118">
        <v>4994654</v>
      </c>
      <c r="N59" s="112">
        <v>8.5310066523234702E-3</v>
      </c>
      <c r="O59" s="118">
        <v>62537</v>
      </c>
      <c r="P59" s="118">
        <v>5057191</v>
      </c>
      <c r="Q59" s="112">
        <v>7.8044602381652705E-3</v>
      </c>
      <c r="R59" s="113">
        <v>0</v>
      </c>
      <c r="S59" s="114">
        <v>0</v>
      </c>
      <c r="T59" s="114">
        <v>0</v>
      </c>
      <c r="U59" s="115">
        <v>2376668</v>
      </c>
      <c r="V59" s="115">
        <v>2842576</v>
      </c>
      <c r="W59" s="115">
        <v>465908</v>
      </c>
      <c r="X59" s="115">
        <v>1755593</v>
      </c>
      <c r="Y59" s="115">
        <v>2066119</v>
      </c>
      <c r="Z59" s="115">
        <v>310526</v>
      </c>
      <c r="AA59" s="115">
        <v>43710</v>
      </c>
      <c r="AB59" s="115">
        <v>65623</v>
      </c>
      <c r="AC59" s="115">
        <v>4952405</v>
      </c>
      <c r="AD59" s="115">
        <v>5018028</v>
      </c>
      <c r="AE59" s="114">
        <v>0</v>
      </c>
      <c r="AF59" s="115">
        <v>209768</v>
      </c>
      <c r="AG59" s="115">
        <v>936</v>
      </c>
    </row>
  </sheetData>
  <pageMargins left="0.25" right="0.25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62" zoomScaleSheetLayoutView="18432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1.42578125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16384" width="11.42578125" style="98"/>
  </cols>
  <sheetData>
    <row r="1" spans="1:33" ht="15.75" x14ac:dyDescent="0.25">
      <c r="A1" s="97" t="s">
        <v>260</v>
      </c>
    </row>
    <row r="4" spans="1:33" ht="57" x14ac:dyDescent="0.2">
      <c r="A4" s="99" t="s">
        <v>220</v>
      </c>
      <c r="B4" s="99" t="s">
        <v>47</v>
      </c>
      <c r="C4" s="99" t="s">
        <v>248</v>
      </c>
      <c r="D4" s="99" t="s">
        <v>249</v>
      </c>
      <c r="E4" s="99" t="s">
        <v>250</v>
      </c>
      <c r="F4" s="99" t="s">
        <v>251</v>
      </c>
      <c r="G4" s="99" t="s">
        <v>252</v>
      </c>
      <c r="H4" s="99" t="s">
        <v>249</v>
      </c>
      <c r="I4" s="99" t="s">
        <v>254</v>
      </c>
      <c r="J4" s="99" t="s">
        <v>255</v>
      </c>
      <c r="K4" s="99" t="s">
        <v>256</v>
      </c>
      <c r="L4" s="99" t="s">
        <v>257</v>
      </c>
      <c r="M4" s="99" t="s">
        <v>261</v>
      </c>
      <c r="N4" s="99" t="s">
        <v>259</v>
      </c>
      <c r="O4" s="99" t="s">
        <v>236</v>
      </c>
      <c r="P4" s="99" t="s">
        <v>49</v>
      </c>
      <c r="Q4" s="99" t="s">
        <v>230</v>
      </c>
      <c r="R4" s="100" t="s">
        <v>50</v>
      </c>
      <c r="S4" s="100" t="s">
        <v>51</v>
      </c>
      <c r="T4" s="100" t="s">
        <v>52</v>
      </c>
      <c r="U4" s="100" t="s">
        <v>237</v>
      </c>
      <c r="V4" s="100" t="s">
        <v>238</v>
      </c>
      <c r="W4" s="100" t="s">
        <v>239</v>
      </c>
      <c r="X4" s="100" t="s">
        <v>240</v>
      </c>
      <c r="Y4" s="100" t="s">
        <v>241</v>
      </c>
      <c r="Z4" s="100" t="s">
        <v>242</v>
      </c>
      <c r="AA4" s="100" t="s">
        <v>55</v>
      </c>
      <c r="AB4" s="100" t="s">
        <v>243</v>
      </c>
      <c r="AC4" s="100" t="s">
        <v>244</v>
      </c>
      <c r="AD4" s="100" t="s">
        <v>58</v>
      </c>
      <c r="AE4" s="100" t="s">
        <v>46</v>
      </c>
      <c r="AF4" s="100" t="s">
        <v>245</v>
      </c>
      <c r="AG4" s="100" t="s">
        <v>246</v>
      </c>
    </row>
    <row r="5" spans="1:33" x14ac:dyDescent="0.2">
      <c r="A5" s="101" t="s">
        <v>62</v>
      </c>
      <c r="B5" s="101" t="s">
        <v>60</v>
      </c>
      <c r="C5" s="102">
        <v>269659</v>
      </c>
      <c r="D5" s="102">
        <v>13594</v>
      </c>
      <c r="E5" s="102">
        <v>283253</v>
      </c>
      <c r="F5" s="103">
        <v>2.0695657095957101E-3</v>
      </c>
      <c r="G5" s="102">
        <v>2532</v>
      </c>
      <c r="H5" s="102">
        <v>0</v>
      </c>
      <c r="I5" s="102">
        <v>2532</v>
      </c>
      <c r="J5" s="103">
        <v>0.21206318812829103</v>
      </c>
      <c r="K5" s="102">
        <v>702</v>
      </c>
      <c r="L5" s="119">
        <v>-0.22772277227722801</v>
      </c>
      <c r="M5" s="102">
        <v>286487</v>
      </c>
      <c r="N5" s="103">
        <v>2.8739857035839102E-3</v>
      </c>
      <c r="O5" s="102">
        <v>7409</v>
      </c>
      <c r="P5" s="102">
        <v>293896</v>
      </c>
      <c r="Q5" s="103">
        <v>2.4934763699623105E-3</v>
      </c>
      <c r="R5" s="104">
        <v>4</v>
      </c>
      <c r="S5" s="105" t="s">
        <v>61</v>
      </c>
      <c r="T5" s="101" t="s">
        <v>61</v>
      </c>
      <c r="U5" s="106">
        <v>269506</v>
      </c>
      <c r="V5" s="106">
        <v>282668</v>
      </c>
      <c r="W5" s="106">
        <v>13162</v>
      </c>
      <c r="X5" s="106">
        <v>2089</v>
      </c>
      <c r="Y5" s="106">
        <v>2089</v>
      </c>
      <c r="Z5" s="106">
        <v>0</v>
      </c>
      <c r="AA5" s="106">
        <v>909</v>
      </c>
      <c r="AB5" s="106">
        <v>7499</v>
      </c>
      <c r="AC5" s="106">
        <v>285666</v>
      </c>
      <c r="AD5" s="106">
        <v>293165</v>
      </c>
      <c r="AE5" s="101" t="s">
        <v>59</v>
      </c>
      <c r="AF5" s="106">
        <v>36306</v>
      </c>
      <c r="AG5" s="106">
        <v>90</v>
      </c>
    </row>
    <row r="6" spans="1:33" x14ac:dyDescent="0.2">
      <c r="A6" s="101" t="s">
        <v>66</v>
      </c>
      <c r="B6" s="101" t="s">
        <v>64</v>
      </c>
      <c r="C6" s="102">
        <v>34445</v>
      </c>
      <c r="D6" s="102">
        <v>262</v>
      </c>
      <c r="E6" s="102">
        <v>34707</v>
      </c>
      <c r="F6" s="103">
        <v>-5.5848748639825897E-2</v>
      </c>
      <c r="G6" s="102">
        <v>46</v>
      </c>
      <c r="H6" s="102">
        <v>0</v>
      </c>
      <c r="I6" s="102">
        <v>46</v>
      </c>
      <c r="J6" s="103">
        <v>0</v>
      </c>
      <c r="K6" s="102">
        <v>0</v>
      </c>
      <c r="L6" s="119">
        <v>0</v>
      </c>
      <c r="M6" s="102">
        <v>34753</v>
      </c>
      <c r="N6" s="103">
        <v>-5.4597388465723602E-2</v>
      </c>
      <c r="O6" s="102">
        <v>12449</v>
      </c>
      <c r="P6" s="102">
        <v>47202</v>
      </c>
      <c r="Q6" s="103">
        <v>5.6800626889063004E-2</v>
      </c>
      <c r="R6" s="104">
        <v>5</v>
      </c>
      <c r="S6" s="107"/>
      <c r="T6" s="101" t="s">
        <v>61</v>
      </c>
      <c r="U6" s="106">
        <v>36502</v>
      </c>
      <c r="V6" s="106">
        <v>36760</v>
      </c>
      <c r="W6" s="106">
        <v>258</v>
      </c>
      <c r="X6" s="106">
        <v>0</v>
      </c>
      <c r="Y6" s="106">
        <v>0</v>
      </c>
      <c r="Z6" s="106">
        <v>0</v>
      </c>
      <c r="AA6" s="106">
        <v>0</v>
      </c>
      <c r="AB6" s="106">
        <v>7905</v>
      </c>
      <c r="AC6" s="106">
        <v>36760</v>
      </c>
      <c r="AD6" s="106">
        <v>44665</v>
      </c>
      <c r="AE6" s="101" t="s">
        <v>63</v>
      </c>
      <c r="AF6" s="106">
        <v>36306</v>
      </c>
      <c r="AG6" s="106">
        <v>90</v>
      </c>
    </row>
    <row r="7" spans="1:33" x14ac:dyDescent="0.2">
      <c r="A7" s="101" t="s">
        <v>69</v>
      </c>
      <c r="B7" s="101" t="s">
        <v>68</v>
      </c>
      <c r="C7" s="102">
        <v>185136</v>
      </c>
      <c r="D7" s="102">
        <v>14</v>
      </c>
      <c r="E7" s="102">
        <v>185150</v>
      </c>
      <c r="F7" s="103">
        <v>-1.37536488185285E-2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19">
        <v>0</v>
      </c>
      <c r="M7" s="102">
        <v>185150</v>
      </c>
      <c r="N7" s="103">
        <v>-1.37536488185285E-2</v>
      </c>
      <c r="O7" s="102">
        <v>1472</v>
      </c>
      <c r="P7" s="102">
        <v>186622</v>
      </c>
      <c r="Q7" s="103">
        <v>-6.6693280106453808E-3</v>
      </c>
      <c r="R7" s="104">
        <v>4</v>
      </c>
      <c r="S7" s="107"/>
      <c r="T7" s="101" t="s">
        <v>61</v>
      </c>
      <c r="U7" s="106">
        <v>187732</v>
      </c>
      <c r="V7" s="106">
        <v>187732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143</v>
      </c>
      <c r="AC7" s="106">
        <v>187732</v>
      </c>
      <c r="AD7" s="106">
        <v>187875</v>
      </c>
      <c r="AE7" s="101" t="s">
        <v>67</v>
      </c>
      <c r="AF7" s="106">
        <v>36306</v>
      </c>
      <c r="AG7" s="106">
        <v>90</v>
      </c>
    </row>
    <row r="8" spans="1:33" x14ac:dyDescent="0.2">
      <c r="A8" s="101" t="s">
        <v>72</v>
      </c>
      <c r="B8" s="101" t="s">
        <v>71</v>
      </c>
      <c r="C8" s="102">
        <v>2415354</v>
      </c>
      <c r="D8" s="102">
        <v>207864</v>
      </c>
      <c r="E8" s="102">
        <v>2623218</v>
      </c>
      <c r="F8" s="103">
        <v>2.4633693624441001E-2</v>
      </c>
      <c r="G8" s="102">
        <v>1789343</v>
      </c>
      <c r="H8" s="102">
        <v>59812</v>
      </c>
      <c r="I8" s="102">
        <v>1849155</v>
      </c>
      <c r="J8" s="103">
        <v>3.5367519060867693E-2</v>
      </c>
      <c r="K8" s="102">
        <v>119301</v>
      </c>
      <c r="L8" s="119">
        <v>-0.130332409972299</v>
      </c>
      <c r="M8" s="102">
        <v>4591674</v>
      </c>
      <c r="N8" s="103">
        <v>2.4168021874855703E-2</v>
      </c>
      <c r="O8" s="102">
        <v>57367</v>
      </c>
      <c r="P8" s="102">
        <v>4649041</v>
      </c>
      <c r="Q8" s="103">
        <v>2.4137624907230301E-2</v>
      </c>
      <c r="R8" s="104">
        <v>2</v>
      </c>
      <c r="S8" s="107"/>
      <c r="T8" s="101" t="s">
        <v>61</v>
      </c>
      <c r="U8" s="106">
        <v>2336988</v>
      </c>
      <c r="V8" s="106">
        <v>2560152</v>
      </c>
      <c r="W8" s="106">
        <v>223164</v>
      </c>
      <c r="X8" s="106">
        <v>1723957</v>
      </c>
      <c r="Y8" s="106">
        <v>1785989</v>
      </c>
      <c r="Z8" s="106">
        <v>62032</v>
      </c>
      <c r="AA8" s="106">
        <v>137180</v>
      </c>
      <c r="AB8" s="106">
        <v>56148</v>
      </c>
      <c r="AC8" s="106">
        <v>4483321</v>
      </c>
      <c r="AD8" s="106">
        <v>4539469</v>
      </c>
      <c r="AE8" s="101" t="s">
        <v>70</v>
      </c>
      <c r="AF8" s="106">
        <v>36306</v>
      </c>
      <c r="AG8" s="106">
        <v>90</v>
      </c>
    </row>
    <row r="9" spans="1:33" x14ac:dyDescent="0.2">
      <c r="A9" s="101" t="s">
        <v>75</v>
      </c>
      <c r="B9" s="101" t="s">
        <v>74</v>
      </c>
      <c r="C9" s="102">
        <v>4341</v>
      </c>
      <c r="D9" s="102">
        <v>30</v>
      </c>
      <c r="E9" s="102">
        <v>4371</v>
      </c>
      <c r="F9" s="103">
        <v>2.5229357798165104E-3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19">
        <v>0</v>
      </c>
      <c r="M9" s="102">
        <v>4371</v>
      </c>
      <c r="N9" s="103">
        <v>2.5229357798165104E-3</v>
      </c>
      <c r="O9" s="102">
        <v>6043</v>
      </c>
      <c r="P9" s="102">
        <v>10414</v>
      </c>
      <c r="Q9" s="103">
        <v>-4.9904205820636802E-2</v>
      </c>
      <c r="R9" s="104">
        <v>5</v>
      </c>
      <c r="S9" s="107"/>
      <c r="T9" s="101" t="s">
        <v>61</v>
      </c>
      <c r="U9" s="106">
        <v>4298</v>
      </c>
      <c r="V9" s="106">
        <v>4360</v>
      </c>
      <c r="W9" s="106">
        <v>62</v>
      </c>
      <c r="X9" s="106">
        <v>0</v>
      </c>
      <c r="Y9" s="106">
        <v>0</v>
      </c>
      <c r="Z9" s="106">
        <v>0</v>
      </c>
      <c r="AA9" s="106">
        <v>0</v>
      </c>
      <c r="AB9" s="106">
        <v>6601</v>
      </c>
      <c r="AC9" s="106">
        <v>4360</v>
      </c>
      <c r="AD9" s="106">
        <v>10961</v>
      </c>
      <c r="AE9" s="101" t="s">
        <v>73</v>
      </c>
      <c r="AF9" s="106">
        <v>36306</v>
      </c>
      <c r="AG9" s="106">
        <v>90</v>
      </c>
    </row>
    <row r="10" spans="1:33" x14ac:dyDescent="0.2">
      <c r="A10" s="101" t="s">
        <v>78</v>
      </c>
      <c r="B10" s="101" t="s">
        <v>77</v>
      </c>
      <c r="C10" s="102">
        <v>913992</v>
      </c>
      <c r="D10" s="102">
        <v>347054</v>
      </c>
      <c r="E10" s="102">
        <v>1261046</v>
      </c>
      <c r="F10" s="103">
        <v>1.8370376113019601E-2</v>
      </c>
      <c r="G10" s="102">
        <v>46163</v>
      </c>
      <c r="H10" s="102">
        <v>470</v>
      </c>
      <c r="I10" s="102">
        <v>46633</v>
      </c>
      <c r="J10" s="103">
        <v>4.2730647108805503E-2</v>
      </c>
      <c r="K10" s="102">
        <v>0</v>
      </c>
      <c r="L10" s="119">
        <v>0</v>
      </c>
      <c r="M10" s="102">
        <v>1307679</v>
      </c>
      <c r="N10" s="103">
        <v>1.9219497747502E-2</v>
      </c>
      <c r="O10" s="102">
        <v>101206</v>
      </c>
      <c r="P10" s="102">
        <v>1408885</v>
      </c>
      <c r="Q10" s="103">
        <v>2.7296676726586304E-2</v>
      </c>
      <c r="R10" s="104">
        <v>3</v>
      </c>
      <c r="S10" s="107"/>
      <c r="T10" s="101" t="s">
        <v>61</v>
      </c>
      <c r="U10" s="106">
        <v>887454</v>
      </c>
      <c r="V10" s="106">
        <v>1238298</v>
      </c>
      <c r="W10" s="106">
        <v>350844</v>
      </c>
      <c r="X10" s="106">
        <v>44196</v>
      </c>
      <c r="Y10" s="106">
        <v>44722</v>
      </c>
      <c r="Z10" s="106">
        <v>526</v>
      </c>
      <c r="AA10" s="106">
        <v>0</v>
      </c>
      <c r="AB10" s="106">
        <v>88429</v>
      </c>
      <c r="AC10" s="106">
        <v>1283020</v>
      </c>
      <c r="AD10" s="106">
        <v>1371449</v>
      </c>
      <c r="AE10" s="101" t="s">
        <v>76</v>
      </c>
      <c r="AF10" s="106">
        <v>36306</v>
      </c>
      <c r="AG10" s="106">
        <v>90</v>
      </c>
    </row>
    <row r="11" spans="1:33" x14ac:dyDescent="0.2">
      <c r="A11" s="101" t="s">
        <v>81</v>
      </c>
      <c r="B11" s="101" t="s">
        <v>80</v>
      </c>
      <c r="C11" s="102">
        <v>68631</v>
      </c>
      <c r="D11" s="102">
        <v>470</v>
      </c>
      <c r="E11" s="102">
        <v>69101</v>
      </c>
      <c r="F11" s="103">
        <v>-1.9955182390650701E-2</v>
      </c>
      <c r="G11" s="102">
        <v>0</v>
      </c>
      <c r="H11" s="102">
        <v>0</v>
      </c>
      <c r="I11" s="102">
        <v>0</v>
      </c>
      <c r="J11" s="103">
        <v>0</v>
      </c>
      <c r="K11" s="102">
        <v>8898</v>
      </c>
      <c r="L11" s="119">
        <v>-0.14745616556481703</v>
      </c>
      <c r="M11" s="102">
        <v>77999</v>
      </c>
      <c r="N11" s="103">
        <v>-3.63950830811045E-2</v>
      </c>
      <c r="O11" s="102">
        <v>11697</v>
      </c>
      <c r="P11" s="102">
        <v>89696</v>
      </c>
      <c r="Q11" s="103">
        <v>-0.111058254544013</v>
      </c>
      <c r="R11" s="104">
        <v>5</v>
      </c>
      <c r="S11" s="107"/>
      <c r="T11" s="101" t="s">
        <v>61</v>
      </c>
      <c r="U11" s="106">
        <v>69724</v>
      </c>
      <c r="V11" s="106">
        <v>70508</v>
      </c>
      <c r="W11" s="106">
        <v>784</v>
      </c>
      <c r="X11" s="106">
        <v>0</v>
      </c>
      <c r="Y11" s="106">
        <v>0</v>
      </c>
      <c r="Z11" s="106">
        <v>0</v>
      </c>
      <c r="AA11" s="106">
        <v>10437</v>
      </c>
      <c r="AB11" s="106">
        <v>19957</v>
      </c>
      <c r="AC11" s="106">
        <v>80945</v>
      </c>
      <c r="AD11" s="106">
        <v>100902</v>
      </c>
      <c r="AE11" s="101" t="s">
        <v>79</v>
      </c>
      <c r="AF11" s="106">
        <v>36306</v>
      </c>
      <c r="AG11" s="106">
        <v>90</v>
      </c>
    </row>
    <row r="12" spans="1:33" x14ac:dyDescent="0.2">
      <c r="A12" s="101" t="s">
        <v>84</v>
      </c>
      <c r="B12" s="101" t="s">
        <v>83</v>
      </c>
      <c r="C12" s="102">
        <v>10735</v>
      </c>
      <c r="D12" s="102">
        <v>246</v>
      </c>
      <c r="E12" s="102">
        <v>10981</v>
      </c>
      <c r="F12" s="103">
        <v>5.3333333333333295E-2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19">
        <v>0</v>
      </c>
      <c r="M12" s="102">
        <v>10981</v>
      </c>
      <c r="N12" s="103">
        <v>5.3333333333333295E-2</v>
      </c>
      <c r="O12" s="102">
        <v>10101</v>
      </c>
      <c r="P12" s="102">
        <v>21082</v>
      </c>
      <c r="Q12" s="103">
        <v>-1.3661457845981101E-2</v>
      </c>
      <c r="R12" s="104">
        <v>5</v>
      </c>
      <c r="S12" s="107"/>
      <c r="T12" s="101" t="s">
        <v>61</v>
      </c>
      <c r="U12" s="106">
        <v>10169</v>
      </c>
      <c r="V12" s="106">
        <v>10425</v>
      </c>
      <c r="W12" s="106">
        <v>256</v>
      </c>
      <c r="X12" s="106">
        <v>0</v>
      </c>
      <c r="Y12" s="106">
        <v>0</v>
      </c>
      <c r="Z12" s="106">
        <v>0</v>
      </c>
      <c r="AA12" s="106">
        <v>0</v>
      </c>
      <c r="AB12" s="106">
        <v>10949</v>
      </c>
      <c r="AC12" s="106">
        <v>10425</v>
      </c>
      <c r="AD12" s="106">
        <v>21374</v>
      </c>
      <c r="AE12" s="101" t="s">
        <v>82</v>
      </c>
      <c r="AF12" s="106">
        <v>36306</v>
      </c>
      <c r="AG12" s="106">
        <v>90</v>
      </c>
    </row>
    <row r="13" spans="1:33" x14ac:dyDescent="0.2">
      <c r="A13" s="101" t="s">
        <v>87</v>
      </c>
      <c r="B13" s="101" t="s">
        <v>86</v>
      </c>
      <c r="C13" s="102">
        <v>69</v>
      </c>
      <c r="D13" s="102">
        <v>0</v>
      </c>
      <c r="E13" s="102">
        <v>69</v>
      </c>
      <c r="F13" s="103">
        <v>-0.89792899408283999</v>
      </c>
      <c r="G13" s="102">
        <v>1349</v>
      </c>
      <c r="H13" s="102">
        <v>0</v>
      </c>
      <c r="I13" s="102">
        <v>1349</v>
      </c>
      <c r="J13" s="103">
        <v>-0.43319327731092405</v>
      </c>
      <c r="K13" s="102">
        <v>0</v>
      </c>
      <c r="L13" s="119">
        <v>0</v>
      </c>
      <c r="M13" s="102">
        <v>1418</v>
      </c>
      <c r="N13" s="103">
        <v>-0.53599476439790605</v>
      </c>
      <c r="O13" s="102">
        <v>0</v>
      </c>
      <c r="P13" s="102">
        <v>1418</v>
      </c>
      <c r="Q13" s="103">
        <v>-0.53599476439790605</v>
      </c>
      <c r="R13" s="104">
        <v>5</v>
      </c>
      <c r="S13" s="107"/>
      <c r="T13" s="101" t="s">
        <v>61</v>
      </c>
      <c r="U13" s="106">
        <v>676</v>
      </c>
      <c r="V13" s="106">
        <v>676</v>
      </c>
      <c r="W13" s="106">
        <v>0</v>
      </c>
      <c r="X13" s="106">
        <v>2380</v>
      </c>
      <c r="Y13" s="106">
        <v>2380</v>
      </c>
      <c r="Z13" s="106">
        <v>0</v>
      </c>
      <c r="AA13" s="106">
        <v>0</v>
      </c>
      <c r="AB13" s="106">
        <v>0</v>
      </c>
      <c r="AC13" s="106">
        <v>3056</v>
      </c>
      <c r="AD13" s="106">
        <v>3056</v>
      </c>
      <c r="AE13" s="101" t="s">
        <v>85</v>
      </c>
      <c r="AF13" s="106">
        <v>36306</v>
      </c>
      <c r="AG13" s="106">
        <v>90</v>
      </c>
    </row>
    <row r="14" spans="1:33" x14ac:dyDescent="0.2">
      <c r="A14" s="101" t="s">
        <v>90</v>
      </c>
      <c r="B14" s="101" t="s">
        <v>89</v>
      </c>
      <c r="C14" s="102">
        <v>73406</v>
      </c>
      <c r="D14" s="102">
        <v>1310</v>
      </c>
      <c r="E14" s="102">
        <v>74716</v>
      </c>
      <c r="F14" s="103">
        <v>-6.44244374600869E-2</v>
      </c>
      <c r="G14" s="102">
        <v>0</v>
      </c>
      <c r="H14" s="102">
        <v>0</v>
      </c>
      <c r="I14" s="102">
        <v>0</v>
      </c>
      <c r="J14" s="103">
        <v>0</v>
      </c>
      <c r="K14" s="102">
        <v>22782</v>
      </c>
      <c r="L14" s="119">
        <v>-0.16085307009466301</v>
      </c>
      <c r="M14" s="102">
        <v>97498</v>
      </c>
      <c r="N14" s="103">
        <v>-8.8888888888888906E-2</v>
      </c>
      <c r="O14" s="102">
        <v>7889</v>
      </c>
      <c r="P14" s="102">
        <v>105387</v>
      </c>
      <c r="Q14" s="103">
        <v>-5.7639516064131299E-2</v>
      </c>
      <c r="R14" s="104">
        <v>5</v>
      </c>
      <c r="S14" s="107"/>
      <c r="T14" s="101" t="s">
        <v>61</v>
      </c>
      <c r="U14" s="106">
        <v>78657</v>
      </c>
      <c r="V14" s="106">
        <v>79861</v>
      </c>
      <c r="W14" s="106">
        <v>1204</v>
      </c>
      <c r="X14" s="106">
        <v>0</v>
      </c>
      <c r="Y14" s="106">
        <v>0</v>
      </c>
      <c r="Z14" s="106">
        <v>0</v>
      </c>
      <c r="AA14" s="106">
        <v>27149</v>
      </c>
      <c r="AB14" s="106">
        <v>4823</v>
      </c>
      <c r="AC14" s="106">
        <v>107010</v>
      </c>
      <c r="AD14" s="106">
        <v>111833</v>
      </c>
      <c r="AE14" s="101" t="s">
        <v>88</v>
      </c>
      <c r="AF14" s="106">
        <v>36306</v>
      </c>
      <c r="AG14" s="106">
        <v>90</v>
      </c>
    </row>
    <row r="15" spans="1:33" x14ac:dyDescent="0.2">
      <c r="A15" s="101" t="s">
        <v>93</v>
      </c>
      <c r="B15" s="101" t="s">
        <v>92</v>
      </c>
      <c r="C15" s="102">
        <v>60896</v>
      </c>
      <c r="D15" s="102">
        <v>406</v>
      </c>
      <c r="E15" s="102">
        <v>61302</v>
      </c>
      <c r="F15" s="103">
        <v>1.95758835758836E-2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19">
        <v>0</v>
      </c>
      <c r="M15" s="102">
        <v>61302</v>
      </c>
      <c r="N15" s="103">
        <v>1.95758835758836E-2</v>
      </c>
      <c r="O15" s="102">
        <v>2254</v>
      </c>
      <c r="P15" s="102">
        <v>63556</v>
      </c>
      <c r="Q15" s="103">
        <v>1.6050645862642304E-2</v>
      </c>
      <c r="R15" s="104">
        <v>5</v>
      </c>
      <c r="S15" s="107"/>
      <c r="T15" s="101" t="s">
        <v>61</v>
      </c>
      <c r="U15" s="106">
        <v>59721</v>
      </c>
      <c r="V15" s="106">
        <v>60125</v>
      </c>
      <c r="W15" s="106">
        <v>404</v>
      </c>
      <c r="X15" s="106">
        <v>0</v>
      </c>
      <c r="Y15" s="106">
        <v>0</v>
      </c>
      <c r="Z15" s="106">
        <v>0</v>
      </c>
      <c r="AA15" s="106">
        <v>0</v>
      </c>
      <c r="AB15" s="106">
        <v>2427</v>
      </c>
      <c r="AC15" s="106">
        <v>60125</v>
      </c>
      <c r="AD15" s="106">
        <v>62552</v>
      </c>
      <c r="AE15" s="101" t="s">
        <v>91</v>
      </c>
      <c r="AF15" s="106">
        <v>36306</v>
      </c>
      <c r="AG15" s="106">
        <v>90</v>
      </c>
    </row>
    <row r="16" spans="1:33" x14ac:dyDescent="0.2">
      <c r="A16" s="101" t="s">
        <v>96</v>
      </c>
      <c r="B16" s="101" t="s">
        <v>95</v>
      </c>
      <c r="C16" s="102">
        <v>94767</v>
      </c>
      <c r="D16" s="102">
        <v>8604</v>
      </c>
      <c r="E16" s="102">
        <v>103371</v>
      </c>
      <c r="F16" s="103">
        <v>0.12787640069393702</v>
      </c>
      <c r="G16" s="102">
        <v>0</v>
      </c>
      <c r="H16" s="102">
        <v>0</v>
      </c>
      <c r="I16" s="102">
        <v>0</v>
      </c>
      <c r="J16" s="103">
        <v>0</v>
      </c>
      <c r="K16" s="102">
        <v>20686</v>
      </c>
      <c r="L16" s="119">
        <v>0.27825495890749602</v>
      </c>
      <c r="M16" s="102">
        <v>124057</v>
      </c>
      <c r="N16" s="103">
        <v>0.15044420127232602</v>
      </c>
      <c r="O16" s="102">
        <v>22890</v>
      </c>
      <c r="P16" s="102">
        <v>146947</v>
      </c>
      <c r="Q16" s="103">
        <v>0.13106627975892701</v>
      </c>
      <c r="R16" s="104">
        <v>5</v>
      </c>
      <c r="S16" s="107"/>
      <c r="T16" s="101" t="s">
        <v>61</v>
      </c>
      <c r="U16" s="106">
        <v>83067</v>
      </c>
      <c r="V16" s="106">
        <v>91651</v>
      </c>
      <c r="W16" s="106">
        <v>8584</v>
      </c>
      <c r="X16" s="106">
        <v>0</v>
      </c>
      <c r="Y16" s="106">
        <v>0</v>
      </c>
      <c r="Z16" s="106">
        <v>0</v>
      </c>
      <c r="AA16" s="106">
        <v>16183</v>
      </c>
      <c r="AB16" s="106">
        <v>22085</v>
      </c>
      <c r="AC16" s="106">
        <v>107834</v>
      </c>
      <c r="AD16" s="106">
        <v>129919</v>
      </c>
      <c r="AE16" s="101" t="s">
        <v>94</v>
      </c>
      <c r="AF16" s="106">
        <v>36306</v>
      </c>
      <c r="AG16" s="106">
        <v>90</v>
      </c>
    </row>
    <row r="17" spans="1:33" x14ac:dyDescent="0.2">
      <c r="A17" s="101" t="s">
        <v>99</v>
      </c>
      <c r="B17" s="101" t="s">
        <v>98</v>
      </c>
      <c r="C17" s="102">
        <v>533031</v>
      </c>
      <c r="D17" s="102">
        <v>7680</v>
      </c>
      <c r="E17" s="102">
        <v>540711</v>
      </c>
      <c r="F17" s="103">
        <v>5.4385448333824096E-2</v>
      </c>
      <c r="G17" s="102">
        <v>39115</v>
      </c>
      <c r="H17" s="102">
        <v>148</v>
      </c>
      <c r="I17" s="102">
        <v>39263</v>
      </c>
      <c r="J17" s="103">
        <v>0.15830309466914502</v>
      </c>
      <c r="K17" s="102">
        <v>0</v>
      </c>
      <c r="L17" s="119">
        <v>0</v>
      </c>
      <c r="M17" s="102">
        <v>579974</v>
      </c>
      <c r="N17" s="103">
        <v>6.0828434403110899E-2</v>
      </c>
      <c r="O17" s="102">
        <v>8269</v>
      </c>
      <c r="P17" s="102">
        <v>588243</v>
      </c>
      <c r="Q17" s="103">
        <v>5.4626067188502901E-2</v>
      </c>
      <c r="R17" s="104">
        <v>4</v>
      </c>
      <c r="S17" s="107"/>
      <c r="T17" s="101" t="s">
        <v>61</v>
      </c>
      <c r="U17" s="106">
        <v>509481</v>
      </c>
      <c r="V17" s="106">
        <v>512821</v>
      </c>
      <c r="W17" s="106">
        <v>3340</v>
      </c>
      <c r="X17" s="106">
        <v>33897</v>
      </c>
      <c r="Y17" s="106">
        <v>33897</v>
      </c>
      <c r="Z17" s="106">
        <v>0</v>
      </c>
      <c r="AA17" s="106">
        <v>0</v>
      </c>
      <c r="AB17" s="106">
        <v>11056</v>
      </c>
      <c r="AC17" s="106">
        <v>546718</v>
      </c>
      <c r="AD17" s="106">
        <v>557774</v>
      </c>
      <c r="AE17" s="101" t="s">
        <v>97</v>
      </c>
      <c r="AF17" s="106">
        <v>36306</v>
      </c>
      <c r="AG17" s="106">
        <v>90</v>
      </c>
    </row>
    <row r="18" spans="1:33" x14ac:dyDescent="0.2">
      <c r="A18" s="101" t="s">
        <v>102</v>
      </c>
      <c r="B18" s="101" t="s">
        <v>101</v>
      </c>
      <c r="C18" s="102">
        <v>7633</v>
      </c>
      <c r="D18" s="102">
        <v>28</v>
      </c>
      <c r="E18" s="102">
        <v>7661</v>
      </c>
      <c r="F18" s="103">
        <v>0.17158586939899101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19">
        <v>0</v>
      </c>
      <c r="M18" s="102">
        <v>7661</v>
      </c>
      <c r="N18" s="103">
        <v>0.169796915559627</v>
      </c>
      <c r="O18" s="102">
        <v>9210</v>
      </c>
      <c r="P18" s="102">
        <v>16871</v>
      </c>
      <c r="Q18" s="103">
        <v>0.53011064756031201</v>
      </c>
      <c r="R18" s="104">
        <v>5</v>
      </c>
      <c r="S18" s="107"/>
      <c r="T18" s="101" t="s">
        <v>61</v>
      </c>
      <c r="U18" s="106">
        <v>6535</v>
      </c>
      <c r="V18" s="106">
        <v>6539</v>
      </c>
      <c r="W18" s="106">
        <v>4</v>
      </c>
      <c r="X18" s="106">
        <v>10</v>
      </c>
      <c r="Y18" s="106">
        <v>10</v>
      </c>
      <c r="Z18" s="106">
        <v>0</v>
      </c>
      <c r="AA18" s="106">
        <v>0</v>
      </c>
      <c r="AB18" s="106">
        <v>4477</v>
      </c>
      <c r="AC18" s="106">
        <v>6549</v>
      </c>
      <c r="AD18" s="106">
        <v>11026</v>
      </c>
      <c r="AE18" s="101" t="s">
        <v>100</v>
      </c>
      <c r="AF18" s="106">
        <v>36306</v>
      </c>
      <c r="AG18" s="106">
        <v>90</v>
      </c>
    </row>
    <row r="19" spans="1:33" x14ac:dyDescent="0.2">
      <c r="A19" s="101" t="s">
        <v>105</v>
      </c>
      <c r="B19" s="101" t="s">
        <v>104</v>
      </c>
      <c r="C19" s="102">
        <v>352998</v>
      </c>
      <c r="D19" s="102">
        <v>176</v>
      </c>
      <c r="E19" s="102">
        <v>353174</v>
      </c>
      <c r="F19" s="103">
        <v>3.7672762316660398E-2</v>
      </c>
      <c r="G19" s="102">
        <v>120774</v>
      </c>
      <c r="H19" s="102">
        <v>16</v>
      </c>
      <c r="I19" s="102">
        <v>120790</v>
      </c>
      <c r="J19" s="103">
        <v>-7.9716273151851799E-2</v>
      </c>
      <c r="K19" s="102">
        <v>0</v>
      </c>
      <c r="L19" s="119">
        <v>0</v>
      </c>
      <c r="M19" s="102">
        <v>473964</v>
      </c>
      <c r="N19" s="103">
        <v>5.0020674081063601E-3</v>
      </c>
      <c r="O19" s="102">
        <v>777</v>
      </c>
      <c r="P19" s="102">
        <v>474741</v>
      </c>
      <c r="Q19" s="103">
        <v>5.0087324689071198E-3</v>
      </c>
      <c r="R19" s="104">
        <v>4</v>
      </c>
      <c r="S19" s="107"/>
      <c r="T19" s="101" t="s">
        <v>61</v>
      </c>
      <c r="U19" s="106">
        <v>339974</v>
      </c>
      <c r="V19" s="106">
        <v>340352</v>
      </c>
      <c r="W19" s="106">
        <v>378</v>
      </c>
      <c r="X19" s="106">
        <v>131241</v>
      </c>
      <c r="Y19" s="106">
        <v>131253</v>
      </c>
      <c r="Z19" s="106">
        <v>12</v>
      </c>
      <c r="AA19" s="106">
        <v>0</v>
      </c>
      <c r="AB19" s="106">
        <v>770</v>
      </c>
      <c r="AC19" s="106">
        <v>471605</v>
      </c>
      <c r="AD19" s="106">
        <v>472375</v>
      </c>
      <c r="AE19" s="101" t="s">
        <v>103</v>
      </c>
      <c r="AF19" s="106">
        <v>36306</v>
      </c>
      <c r="AG19" s="106">
        <v>90</v>
      </c>
    </row>
    <row r="20" spans="1:33" x14ac:dyDescent="0.2">
      <c r="A20" s="101" t="s">
        <v>108</v>
      </c>
      <c r="B20" s="101" t="s">
        <v>107</v>
      </c>
      <c r="C20" s="102">
        <v>10243</v>
      </c>
      <c r="D20" s="102">
        <v>204</v>
      </c>
      <c r="E20" s="102">
        <v>10447</v>
      </c>
      <c r="F20" s="103">
        <v>-1.3410142600812202E-2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19">
        <v>0</v>
      </c>
      <c r="M20" s="102">
        <v>10447</v>
      </c>
      <c r="N20" s="103">
        <v>-1.3410142600812202E-2</v>
      </c>
      <c r="O20" s="102">
        <v>8994</v>
      </c>
      <c r="P20" s="102">
        <v>19441</v>
      </c>
      <c r="Q20" s="103">
        <v>-5.9822067696083401E-3</v>
      </c>
      <c r="R20" s="104">
        <v>5</v>
      </c>
      <c r="S20" s="107"/>
      <c r="T20" s="101" t="s">
        <v>61</v>
      </c>
      <c r="U20" s="106">
        <v>10507</v>
      </c>
      <c r="V20" s="106">
        <v>10589</v>
      </c>
      <c r="W20" s="106">
        <v>82</v>
      </c>
      <c r="X20" s="106">
        <v>0</v>
      </c>
      <c r="Y20" s="106">
        <v>0</v>
      </c>
      <c r="Z20" s="106">
        <v>0</v>
      </c>
      <c r="AA20" s="106">
        <v>0</v>
      </c>
      <c r="AB20" s="106">
        <v>8969</v>
      </c>
      <c r="AC20" s="106">
        <v>10589</v>
      </c>
      <c r="AD20" s="106">
        <v>19558</v>
      </c>
      <c r="AE20" s="101" t="s">
        <v>106</v>
      </c>
      <c r="AF20" s="106">
        <v>36306</v>
      </c>
      <c r="AG20" s="106">
        <v>90</v>
      </c>
    </row>
    <row r="21" spans="1:33" x14ac:dyDescent="0.2">
      <c r="A21" s="101" t="s">
        <v>111</v>
      </c>
      <c r="B21" s="101" t="s">
        <v>110</v>
      </c>
      <c r="C21" s="102">
        <v>202093</v>
      </c>
      <c r="D21" s="102">
        <v>41952</v>
      </c>
      <c r="E21" s="102">
        <v>244045</v>
      </c>
      <c r="F21" s="103">
        <v>2.36014059341157E-2</v>
      </c>
      <c r="G21" s="102">
        <v>506</v>
      </c>
      <c r="H21" s="102">
        <v>0</v>
      </c>
      <c r="I21" s="102">
        <v>506</v>
      </c>
      <c r="J21" s="103">
        <v>-0.32171581769437002</v>
      </c>
      <c r="K21" s="102">
        <v>553</v>
      </c>
      <c r="L21" s="119">
        <v>4.3173076923076898</v>
      </c>
      <c r="M21" s="102">
        <v>245104</v>
      </c>
      <c r="N21" s="103">
        <v>2.4391059397830001E-2</v>
      </c>
      <c r="O21" s="102">
        <v>1871</v>
      </c>
      <c r="P21" s="102">
        <v>246975</v>
      </c>
      <c r="Q21" s="103">
        <v>1.7224549307434701E-2</v>
      </c>
      <c r="R21" s="104">
        <v>4</v>
      </c>
      <c r="S21" s="107"/>
      <c r="T21" s="101" t="s">
        <v>61</v>
      </c>
      <c r="U21" s="106">
        <v>195198</v>
      </c>
      <c r="V21" s="106">
        <v>238418</v>
      </c>
      <c r="W21" s="106">
        <v>43220</v>
      </c>
      <c r="X21" s="106">
        <v>746</v>
      </c>
      <c r="Y21" s="106">
        <v>746</v>
      </c>
      <c r="Z21" s="106">
        <v>0</v>
      </c>
      <c r="AA21" s="106">
        <v>104</v>
      </c>
      <c r="AB21" s="106">
        <v>3525</v>
      </c>
      <c r="AC21" s="106">
        <v>239268</v>
      </c>
      <c r="AD21" s="106">
        <v>242793</v>
      </c>
      <c r="AE21" s="101" t="s">
        <v>109</v>
      </c>
      <c r="AF21" s="106">
        <v>36306</v>
      </c>
      <c r="AG21" s="106">
        <v>90</v>
      </c>
    </row>
    <row r="22" spans="1:33" x14ac:dyDescent="0.2">
      <c r="A22" s="101" t="s">
        <v>114</v>
      </c>
      <c r="B22" s="101" t="s">
        <v>113</v>
      </c>
      <c r="C22" s="102">
        <v>539323</v>
      </c>
      <c r="D22" s="102">
        <v>3060</v>
      </c>
      <c r="E22" s="102">
        <v>542383</v>
      </c>
      <c r="F22" s="103">
        <v>1.45737309948521E-2</v>
      </c>
      <c r="G22" s="102">
        <v>225382</v>
      </c>
      <c r="H22" s="102">
        <v>1492</v>
      </c>
      <c r="I22" s="102">
        <v>226874</v>
      </c>
      <c r="J22" s="103">
        <v>-1.48591378052593E-2</v>
      </c>
      <c r="K22" s="102">
        <v>61</v>
      </c>
      <c r="L22" s="119">
        <v>0</v>
      </c>
      <c r="M22" s="102">
        <v>769318</v>
      </c>
      <c r="N22" s="103">
        <v>5.7916976080158097E-3</v>
      </c>
      <c r="O22" s="102">
        <v>1779</v>
      </c>
      <c r="P22" s="102">
        <v>771097</v>
      </c>
      <c r="Q22" s="103">
        <v>5.0847501811792607E-3</v>
      </c>
      <c r="R22" s="104">
        <v>3</v>
      </c>
      <c r="S22" s="107"/>
      <c r="T22" s="101" t="s">
        <v>61</v>
      </c>
      <c r="U22" s="106">
        <v>531794</v>
      </c>
      <c r="V22" s="106">
        <v>534592</v>
      </c>
      <c r="W22" s="106">
        <v>2798</v>
      </c>
      <c r="X22" s="106">
        <v>229036</v>
      </c>
      <c r="Y22" s="106">
        <v>230296</v>
      </c>
      <c r="Z22" s="106">
        <v>1260</v>
      </c>
      <c r="AA22" s="106">
        <v>0</v>
      </c>
      <c r="AB22" s="106">
        <v>2308</v>
      </c>
      <c r="AC22" s="106">
        <v>764888</v>
      </c>
      <c r="AD22" s="106">
        <v>767196</v>
      </c>
      <c r="AE22" s="101" t="s">
        <v>112</v>
      </c>
      <c r="AF22" s="106">
        <v>36306</v>
      </c>
      <c r="AG22" s="106">
        <v>90</v>
      </c>
    </row>
    <row r="23" spans="1:33" x14ac:dyDescent="0.2">
      <c r="A23" s="101" t="s">
        <v>117</v>
      </c>
      <c r="B23" s="101" t="s">
        <v>116</v>
      </c>
      <c r="C23" s="102">
        <v>175534</v>
      </c>
      <c r="D23" s="102">
        <v>2886</v>
      </c>
      <c r="E23" s="102">
        <v>178420</v>
      </c>
      <c r="F23" s="103">
        <v>-4.21379832392937E-2</v>
      </c>
      <c r="G23" s="102">
        <v>3441</v>
      </c>
      <c r="H23" s="102">
        <v>0</v>
      </c>
      <c r="I23" s="102">
        <v>3441</v>
      </c>
      <c r="J23" s="103">
        <v>-0.29226655697243903</v>
      </c>
      <c r="K23" s="102">
        <v>35565</v>
      </c>
      <c r="L23" s="119">
        <v>-5.2307610317629503E-2</v>
      </c>
      <c r="M23" s="102">
        <v>217426</v>
      </c>
      <c r="N23" s="103">
        <v>-4.9125553772211006E-2</v>
      </c>
      <c r="O23" s="102">
        <v>5299</v>
      </c>
      <c r="P23" s="102">
        <v>222725</v>
      </c>
      <c r="Q23" s="103">
        <v>-4.0057064292148496E-2</v>
      </c>
      <c r="R23" s="104">
        <v>4</v>
      </c>
      <c r="S23" s="107"/>
      <c r="T23" s="101" t="s">
        <v>61</v>
      </c>
      <c r="U23" s="106">
        <v>184705</v>
      </c>
      <c r="V23" s="106">
        <v>186269</v>
      </c>
      <c r="W23" s="106">
        <v>1564</v>
      </c>
      <c r="X23" s="106">
        <v>4862</v>
      </c>
      <c r="Y23" s="106">
        <v>4862</v>
      </c>
      <c r="Z23" s="106">
        <v>0</v>
      </c>
      <c r="AA23" s="106">
        <v>37528</v>
      </c>
      <c r="AB23" s="106">
        <v>3360</v>
      </c>
      <c r="AC23" s="106">
        <v>228659</v>
      </c>
      <c r="AD23" s="106">
        <v>232019</v>
      </c>
      <c r="AE23" s="101" t="s">
        <v>115</v>
      </c>
      <c r="AF23" s="106">
        <v>36306</v>
      </c>
      <c r="AG23" s="106">
        <v>90</v>
      </c>
    </row>
    <row r="24" spans="1:33" x14ac:dyDescent="0.2">
      <c r="A24" s="101" t="s">
        <v>120</v>
      </c>
      <c r="B24" s="101" t="s">
        <v>119</v>
      </c>
      <c r="C24" s="102">
        <v>43118</v>
      </c>
      <c r="D24" s="102">
        <v>86</v>
      </c>
      <c r="E24" s="102">
        <v>43204</v>
      </c>
      <c r="F24" s="103">
        <v>-9.0371117941190002E-3</v>
      </c>
      <c r="G24" s="102">
        <v>652</v>
      </c>
      <c r="H24" s="102">
        <v>0</v>
      </c>
      <c r="I24" s="102">
        <v>652</v>
      </c>
      <c r="J24" s="103">
        <v>0.85754985754985813</v>
      </c>
      <c r="K24" s="102">
        <v>15</v>
      </c>
      <c r="L24" s="119">
        <v>-0.57142857142857095</v>
      </c>
      <c r="M24" s="102">
        <v>43871</v>
      </c>
      <c r="N24" s="103">
        <v>-2.56911604219716E-3</v>
      </c>
      <c r="O24" s="102">
        <v>2423</v>
      </c>
      <c r="P24" s="102">
        <v>46294</v>
      </c>
      <c r="Q24" s="103">
        <v>-1.4245256904371501E-2</v>
      </c>
      <c r="R24" s="104">
        <v>4</v>
      </c>
      <c r="S24" s="107"/>
      <c r="T24" s="101" t="s">
        <v>61</v>
      </c>
      <c r="U24" s="106">
        <v>43512</v>
      </c>
      <c r="V24" s="106">
        <v>43598</v>
      </c>
      <c r="W24" s="106">
        <v>86</v>
      </c>
      <c r="X24" s="106">
        <v>351</v>
      </c>
      <c r="Y24" s="106">
        <v>351</v>
      </c>
      <c r="Z24" s="106">
        <v>0</v>
      </c>
      <c r="AA24" s="106">
        <v>35</v>
      </c>
      <c r="AB24" s="106">
        <v>2979</v>
      </c>
      <c r="AC24" s="106">
        <v>43984</v>
      </c>
      <c r="AD24" s="106">
        <v>46963</v>
      </c>
      <c r="AE24" s="101" t="s">
        <v>118</v>
      </c>
      <c r="AF24" s="106">
        <v>36306</v>
      </c>
      <c r="AG24" s="106">
        <v>90</v>
      </c>
    </row>
    <row r="25" spans="1:33" x14ac:dyDescent="0.2">
      <c r="A25" s="101" t="s">
        <v>123</v>
      </c>
      <c r="B25" s="101" t="s">
        <v>122</v>
      </c>
      <c r="C25" s="102">
        <v>94217</v>
      </c>
      <c r="D25" s="102">
        <v>894</v>
      </c>
      <c r="E25" s="102">
        <v>95111</v>
      </c>
      <c r="F25" s="103">
        <v>0.13792278334110999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19">
        <v>0</v>
      </c>
      <c r="M25" s="102">
        <v>95111</v>
      </c>
      <c r="N25" s="103">
        <v>0.13792278334110999</v>
      </c>
      <c r="O25" s="102">
        <v>9111</v>
      </c>
      <c r="P25" s="102">
        <v>104222</v>
      </c>
      <c r="Q25" s="103">
        <v>0.196702299893215</v>
      </c>
      <c r="R25" s="104">
        <v>5</v>
      </c>
      <c r="S25" s="107"/>
      <c r="T25" s="101" t="s">
        <v>61</v>
      </c>
      <c r="U25" s="106">
        <v>83141</v>
      </c>
      <c r="V25" s="106">
        <v>83583</v>
      </c>
      <c r="W25" s="106">
        <v>442</v>
      </c>
      <c r="X25" s="106">
        <v>0</v>
      </c>
      <c r="Y25" s="106">
        <v>0</v>
      </c>
      <c r="Z25" s="106">
        <v>0</v>
      </c>
      <c r="AA25" s="106">
        <v>0</v>
      </c>
      <c r="AB25" s="106">
        <v>3508</v>
      </c>
      <c r="AC25" s="106">
        <v>83583</v>
      </c>
      <c r="AD25" s="106">
        <v>87091</v>
      </c>
      <c r="AE25" s="101" t="s">
        <v>121</v>
      </c>
      <c r="AF25" s="106">
        <v>36306</v>
      </c>
      <c r="AG25" s="106">
        <v>90</v>
      </c>
    </row>
    <row r="26" spans="1:33" x14ac:dyDescent="0.2">
      <c r="A26" s="101" t="s">
        <v>126</v>
      </c>
      <c r="B26" s="101" t="s">
        <v>125</v>
      </c>
      <c r="C26" s="102">
        <v>11116</v>
      </c>
      <c r="D26" s="102">
        <v>48</v>
      </c>
      <c r="E26" s="102">
        <v>11164</v>
      </c>
      <c r="F26" s="103">
        <v>-2.7949499346974299E-2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19">
        <v>0</v>
      </c>
      <c r="M26" s="102">
        <v>11164</v>
      </c>
      <c r="N26" s="103">
        <v>-2.7949499346974299E-2</v>
      </c>
      <c r="O26" s="102">
        <v>6545</v>
      </c>
      <c r="P26" s="102">
        <v>17709</v>
      </c>
      <c r="Q26" s="103">
        <v>-5.16761272357288E-2</v>
      </c>
      <c r="R26" s="104">
        <v>5</v>
      </c>
      <c r="S26" s="107"/>
      <c r="T26" s="101" t="s">
        <v>61</v>
      </c>
      <c r="U26" s="106">
        <v>11433</v>
      </c>
      <c r="V26" s="106">
        <v>11485</v>
      </c>
      <c r="W26" s="106">
        <v>52</v>
      </c>
      <c r="X26" s="106">
        <v>0</v>
      </c>
      <c r="Y26" s="106">
        <v>0</v>
      </c>
      <c r="Z26" s="106">
        <v>0</v>
      </c>
      <c r="AA26" s="106">
        <v>0</v>
      </c>
      <c r="AB26" s="106">
        <v>7189</v>
      </c>
      <c r="AC26" s="106">
        <v>11485</v>
      </c>
      <c r="AD26" s="106">
        <v>18674</v>
      </c>
      <c r="AE26" s="101" t="s">
        <v>124</v>
      </c>
      <c r="AF26" s="106">
        <v>36306</v>
      </c>
      <c r="AG26" s="106">
        <v>90</v>
      </c>
    </row>
    <row r="27" spans="1:33" x14ac:dyDescent="0.2">
      <c r="A27" s="101" t="s">
        <v>129</v>
      </c>
      <c r="B27" s="101" t="s">
        <v>128</v>
      </c>
      <c r="C27" s="102">
        <v>85221</v>
      </c>
      <c r="D27" s="102">
        <v>1594</v>
      </c>
      <c r="E27" s="102">
        <v>86815</v>
      </c>
      <c r="F27" s="103">
        <v>5.3797506767172799E-2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19">
        <v>0</v>
      </c>
      <c r="M27" s="102">
        <v>86815</v>
      </c>
      <c r="N27" s="103">
        <v>5.3797506767172799E-2</v>
      </c>
      <c r="O27" s="102">
        <v>5570</v>
      </c>
      <c r="P27" s="102">
        <v>92385</v>
      </c>
      <c r="Q27" s="103">
        <v>-3.3103780298907398E-2</v>
      </c>
      <c r="R27" s="104">
        <v>5</v>
      </c>
      <c r="S27" s="107"/>
      <c r="T27" s="101" t="s">
        <v>61</v>
      </c>
      <c r="U27" s="106">
        <v>81269</v>
      </c>
      <c r="V27" s="106">
        <v>82383</v>
      </c>
      <c r="W27" s="106">
        <v>1114</v>
      </c>
      <c r="X27" s="106">
        <v>0</v>
      </c>
      <c r="Y27" s="106">
        <v>0</v>
      </c>
      <c r="Z27" s="106">
        <v>0</v>
      </c>
      <c r="AA27" s="106">
        <v>0</v>
      </c>
      <c r="AB27" s="106">
        <v>13165</v>
      </c>
      <c r="AC27" s="106">
        <v>82383</v>
      </c>
      <c r="AD27" s="106">
        <v>95548</v>
      </c>
      <c r="AE27" s="101" t="s">
        <v>127</v>
      </c>
      <c r="AF27" s="106">
        <v>36306</v>
      </c>
      <c r="AG27" s="106">
        <v>90</v>
      </c>
    </row>
    <row r="28" spans="1:33" x14ac:dyDescent="0.2">
      <c r="A28" s="101" t="s">
        <v>132</v>
      </c>
      <c r="B28" s="101" t="s">
        <v>131</v>
      </c>
      <c r="C28" s="102">
        <v>312427</v>
      </c>
      <c r="D28" s="102">
        <v>1314</v>
      </c>
      <c r="E28" s="102">
        <v>313741</v>
      </c>
      <c r="F28" s="103">
        <v>-8.1640478643686801E-2</v>
      </c>
      <c r="G28" s="102">
        <v>42951</v>
      </c>
      <c r="H28" s="102">
        <v>0</v>
      </c>
      <c r="I28" s="102">
        <v>42951</v>
      </c>
      <c r="J28" s="103">
        <v>0.21327081155899599</v>
      </c>
      <c r="K28" s="102">
        <v>6</v>
      </c>
      <c r="L28" s="119">
        <v>5</v>
      </c>
      <c r="M28" s="102">
        <v>356698</v>
      </c>
      <c r="N28" s="103">
        <v>-5.39367802373261E-2</v>
      </c>
      <c r="O28" s="102">
        <v>4298</v>
      </c>
      <c r="P28" s="102">
        <v>360996</v>
      </c>
      <c r="Q28" s="103">
        <v>-5.1196530652473898E-2</v>
      </c>
      <c r="R28" s="104">
        <v>4</v>
      </c>
      <c r="S28" s="107"/>
      <c r="T28" s="101" t="s">
        <v>61</v>
      </c>
      <c r="U28" s="106">
        <v>340408</v>
      </c>
      <c r="V28" s="106">
        <v>341632</v>
      </c>
      <c r="W28" s="106">
        <v>1224</v>
      </c>
      <c r="X28" s="106">
        <v>35397</v>
      </c>
      <c r="Y28" s="106">
        <v>35401</v>
      </c>
      <c r="Z28" s="106">
        <v>4</v>
      </c>
      <c r="AA28" s="106">
        <v>1</v>
      </c>
      <c r="AB28" s="106">
        <v>3441</v>
      </c>
      <c r="AC28" s="106">
        <v>377034</v>
      </c>
      <c r="AD28" s="106">
        <v>380475</v>
      </c>
      <c r="AE28" s="101" t="s">
        <v>130</v>
      </c>
      <c r="AF28" s="106">
        <v>36306</v>
      </c>
      <c r="AG28" s="106">
        <v>90</v>
      </c>
    </row>
    <row r="29" spans="1:33" x14ac:dyDescent="0.2">
      <c r="A29" s="101" t="s">
        <v>135</v>
      </c>
      <c r="B29" s="101" t="s">
        <v>134</v>
      </c>
      <c r="C29" s="102">
        <v>45846</v>
      </c>
      <c r="D29" s="102">
        <v>424</v>
      </c>
      <c r="E29" s="102">
        <v>46270</v>
      </c>
      <c r="F29" s="103">
        <v>6.04602126879355E-2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19">
        <v>0</v>
      </c>
      <c r="M29" s="102">
        <v>46270</v>
      </c>
      <c r="N29" s="103">
        <v>6.04602126879355E-2</v>
      </c>
      <c r="O29" s="102">
        <v>8947</v>
      </c>
      <c r="P29" s="102">
        <v>55217</v>
      </c>
      <c r="Q29" s="103">
        <v>-0.121461870137309</v>
      </c>
      <c r="R29" s="104">
        <v>5</v>
      </c>
      <c r="S29" s="107"/>
      <c r="T29" s="101" t="s">
        <v>61</v>
      </c>
      <c r="U29" s="106">
        <v>43182</v>
      </c>
      <c r="V29" s="106">
        <v>43632</v>
      </c>
      <c r="W29" s="106">
        <v>450</v>
      </c>
      <c r="X29" s="106">
        <v>0</v>
      </c>
      <c r="Y29" s="106">
        <v>0</v>
      </c>
      <c r="Z29" s="106">
        <v>0</v>
      </c>
      <c r="AA29" s="106">
        <v>0</v>
      </c>
      <c r="AB29" s="106">
        <v>19219</v>
      </c>
      <c r="AC29" s="106">
        <v>43632</v>
      </c>
      <c r="AD29" s="106">
        <v>62851</v>
      </c>
      <c r="AE29" s="101" t="s">
        <v>133</v>
      </c>
      <c r="AF29" s="106">
        <v>36306</v>
      </c>
      <c r="AG29" s="106">
        <v>90</v>
      </c>
    </row>
    <row r="30" spans="1:33" x14ac:dyDescent="0.2">
      <c r="A30" s="101" t="s">
        <v>138</v>
      </c>
      <c r="B30" s="101" t="s">
        <v>137</v>
      </c>
      <c r="C30" s="102">
        <v>17905</v>
      </c>
      <c r="D30" s="102">
        <v>134</v>
      </c>
      <c r="E30" s="102">
        <v>18039</v>
      </c>
      <c r="F30" s="103">
        <v>-0.11356265356265401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19">
        <v>0</v>
      </c>
      <c r="M30" s="102">
        <v>18039</v>
      </c>
      <c r="N30" s="103">
        <v>-0.11356265356265401</v>
      </c>
      <c r="O30" s="102">
        <v>10487</v>
      </c>
      <c r="P30" s="102">
        <v>28526</v>
      </c>
      <c r="Q30" s="103">
        <v>-0.13465797057485202</v>
      </c>
      <c r="R30" s="104">
        <v>5</v>
      </c>
      <c r="S30" s="107"/>
      <c r="T30" s="101" t="s">
        <v>61</v>
      </c>
      <c r="U30" s="106">
        <v>20160</v>
      </c>
      <c r="V30" s="106">
        <v>20350</v>
      </c>
      <c r="W30" s="106">
        <v>190</v>
      </c>
      <c r="X30" s="106">
        <v>0</v>
      </c>
      <c r="Y30" s="106">
        <v>0</v>
      </c>
      <c r="Z30" s="106">
        <v>0</v>
      </c>
      <c r="AA30" s="106">
        <v>0</v>
      </c>
      <c r="AB30" s="106">
        <v>12615</v>
      </c>
      <c r="AC30" s="106">
        <v>20350</v>
      </c>
      <c r="AD30" s="106">
        <v>32965</v>
      </c>
      <c r="AE30" s="101" t="s">
        <v>136</v>
      </c>
      <c r="AF30" s="106">
        <v>36306</v>
      </c>
      <c r="AG30" s="106">
        <v>90</v>
      </c>
    </row>
    <row r="31" spans="1:33" x14ac:dyDescent="0.2">
      <c r="A31" s="101" t="s">
        <v>141</v>
      </c>
      <c r="B31" s="101" t="s">
        <v>140</v>
      </c>
      <c r="C31" s="102">
        <v>6945</v>
      </c>
      <c r="D31" s="102">
        <v>12</v>
      </c>
      <c r="E31" s="102">
        <v>6957</v>
      </c>
      <c r="F31" s="103">
        <v>-0.62457503642544898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19">
        <v>0</v>
      </c>
      <c r="M31" s="102">
        <v>6957</v>
      </c>
      <c r="N31" s="103">
        <v>-0.62457503642544898</v>
      </c>
      <c r="O31" s="102">
        <v>0</v>
      </c>
      <c r="P31" s="102">
        <v>6957</v>
      </c>
      <c r="Q31" s="103">
        <v>-0.62506063055780103</v>
      </c>
      <c r="R31" s="104">
        <v>5</v>
      </c>
      <c r="S31" s="107"/>
      <c r="T31" s="101" t="s">
        <v>61</v>
      </c>
      <c r="U31" s="106">
        <v>18529</v>
      </c>
      <c r="V31" s="106">
        <v>18531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24</v>
      </c>
      <c r="AC31" s="106">
        <v>18531</v>
      </c>
      <c r="AD31" s="106">
        <v>18555</v>
      </c>
      <c r="AE31" s="101" t="s">
        <v>139</v>
      </c>
      <c r="AF31" s="106">
        <v>36306</v>
      </c>
      <c r="AG31" s="106">
        <v>90</v>
      </c>
    </row>
    <row r="32" spans="1:33" x14ac:dyDescent="0.2">
      <c r="A32" s="101" t="s">
        <v>145</v>
      </c>
      <c r="B32" s="101" t="s">
        <v>143</v>
      </c>
      <c r="C32" s="102">
        <v>5903696</v>
      </c>
      <c r="D32" s="102">
        <v>2806778</v>
      </c>
      <c r="E32" s="102">
        <v>8710474</v>
      </c>
      <c r="F32" s="103">
        <v>3.4201227509870397E-2</v>
      </c>
      <c r="G32" s="102">
        <v>9756580</v>
      </c>
      <c r="H32" s="102">
        <v>2468210</v>
      </c>
      <c r="I32" s="102">
        <v>12224790</v>
      </c>
      <c r="J32" s="103">
        <v>0.10106629181432999</v>
      </c>
      <c r="K32" s="102">
        <v>0</v>
      </c>
      <c r="L32" s="119">
        <v>0</v>
      </c>
      <c r="M32" s="102">
        <v>20935264</v>
      </c>
      <c r="N32" s="103">
        <v>7.2223138421826288E-2</v>
      </c>
      <c r="O32" s="102">
        <v>19205</v>
      </c>
      <c r="P32" s="102">
        <v>20954469</v>
      </c>
      <c r="Q32" s="103">
        <v>7.2296957690301297E-2</v>
      </c>
      <c r="R32" s="104">
        <v>1</v>
      </c>
      <c r="S32" s="107"/>
      <c r="T32" s="101" t="s">
        <v>144</v>
      </c>
      <c r="U32" s="106">
        <v>5818961</v>
      </c>
      <c r="V32" s="106">
        <v>8422417</v>
      </c>
      <c r="W32" s="106">
        <v>2603456</v>
      </c>
      <c r="X32" s="106">
        <v>8824461</v>
      </c>
      <c r="Y32" s="106">
        <v>11102683</v>
      </c>
      <c r="Z32" s="106">
        <v>2278222</v>
      </c>
      <c r="AA32" s="106">
        <v>0</v>
      </c>
      <c r="AB32" s="106">
        <v>16566</v>
      </c>
      <c r="AC32" s="106">
        <v>19525100</v>
      </c>
      <c r="AD32" s="106">
        <v>19541666</v>
      </c>
      <c r="AE32" s="101" t="s">
        <v>142</v>
      </c>
      <c r="AF32" s="106">
        <v>36306</v>
      </c>
      <c r="AG32" s="106">
        <v>90</v>
      </c>
    </row>
    <row r="33" spans="1:33" x14ac:dyDescent="0.2">
      <c r="A33" s="101" t="s">
        <v>148</v>
      </c>
      <c r="B33" s="101" t="s">
        <v>147</v>
      </c>
      <c r="C33" s="102">
        <v>18028</v>
      </c>
      <c r="D33" s="102">
        <v>0</v>
      </c>
      <c r="E33" s="102">
        <v>18028</v>
      </c>
      <c r="F33" s="103">
        <v>0.206289729006357</v>
      </c>
      <c r="G33" s="102">
        <v>33</v>
      </c>
      <c r="H33" s="102">
        <v>0</v>
      </c>
      <c r="I33" s="102">
        <v>33</v>
      </c>
      <c r="J33" s="103">
        <v>-0.88043478260869601</v>
      </c>
      <c r="K33" s="102">
        <v>0</v>
      </c>
      <c r="L33" s="119">
        <v>0</v>
      </c>
      <c r="M33" s="102">
        <v>18061</v>
      </c>
      <c r="N33" s="103">
        <v>0.186584324288812</v>
      </c>
      <c r="O33" s="102">
        <v>0</v>
      </c>
      <c r="P33" s="102">
        <v>18061</v>
      </c>
      <c r="Q33" s="103">
        <v>0.186584324288812</v>
      </c>
      <c r="R33" s="104">
        <v>5</v>
      </c>
      <c r="S33" s="107"/>
      <c r="T33" s="101" t="s">
        <v>61</v>
      </c>
      <c r="U33" s="106">
        <v>14945</v>
      </c>
      <c r="V33" s="106">
        <v>14945</v>
      </c>
      <c r="W33" s="106">
        <v>0</v>
      </c>
      <c r="X33" s="106">
        <v>276</v>
      </c>
      <c r="Y33" s="106">
        <v>276</v>
      </c>
      <c r="Z33" s="106">
        <v>0</v>
      </c>
      <c r="AA33" s="106">
        <v>0</v>
      </c>
      <c r="AB33" s="106">
        <v>0</v>
      </c>
      <c r="AC33" s="106">
        <v>15221</v>
      </c>
      <c r="AD33" s="106">
        <v>15221</v>
      </c>
      <c r="AE33" s="101" t="s">
        <v>146</v>
      </c>
      <c r="AF33" s="106">
        <v>36306</v>
      </c>
      <c r="AG33" s="106">
        <v>90</v>
      </c>
    </row>
    <row r="34" spans="1:33" x14ac:dyDescent="0.2">
      <c r="A34" s="101" t="s">
        <v>151</v>
      </c>
      <c r="B34" s="101" t="s">
        <v>150</v>
      </c>
      <c r="C34" s="102">
        <v>26429</v>
      </c>
      <c r="D34" s="102">
        <v>36</v>
      </c>
      <c r="E34" s="102">
        <v>26465</v>
      </c>
      <c r="F34" s="103">
        <v>3.2941727489169001E-2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19">
        <v>0</v>
      </c>
      <c r="M34" s="102">
        <v>26465</v>
      </c>
      <c r="N34" s="103">
        <v>3.2941727489169001E-2</v>
      </c>
      <c r="O34" s="102">
        <v>6185</v>
      </c>
      <c r="P34" s="102">
        <v>32650</v>
      </c>
      <c r="Q34" s="103">
        <v>-0.117042565849965</v>
      </c>
      <c r="R34" s="104">
        <v>5</v>
      </c>
      <c r="S34" s="107"/>
      <c r="T34" s="101" t="s">
        <v>61</v>
      </c>
      <c r="U34" s="106">
        <v>25567</v>
      </c>
      <c r="V34" s="106">
        <v>25621</v>
      </c>
      <c r="W34" s="106">
        <v>54</v>
      </c>
      <c r="X34" s="106">
        <v>0</v>
      </c>
      <c r="Y34" s="106">
        <v>0</v>
      </c>
      <c r="Z34" s="106">
        <v>0</v>
      </c>
      <c r="AA34" s="106">
        <v>0</v>
      </c>
      <c r="AB34" s="106">
        <v>11357</v>
      </c>
      <c r="AC34" s="106">
        <v>25621</v>
      </c>
      <c r="AD34" s="106">
        <v>36978</v>
      </c>
      <c r="AE34" s="101" t="s">
        <v>149</v>
      </c>
      <c r="AF34" s="106">
        <v>36306</v>
      </c>
      <c r="AG34" s="106">
        <v>90</v>
      </c>
    </row>
    <row r="35" spans="1:33" x14ac:dyDescent="0.2">
      <c r="A35" s="101" t="s">
        <v>154</v>
      </c>
      <c r="B35" s="101" t="s">
        <v>153</v>
      </c>
      <c r="C35" s="102">
        <v>7184</v>
      </c>
      <c r="D35" s="102">
        <v>12</v>
      </c>
      <c r="E35" s="102">
        <v>7196</v>
      </c>
      <c r="F35" s="103">
        <v>1.4950634696755999E-2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19">
        <v>0</v>
      </c>
      <c r="M35" s="102">
        <v>7196</v>
      </c>
      <c r="N35" s="103">
        <v>1.4950634696755999E-2</v>
      </c>
      <c r="O35" s="102">
        <v>5188</v>
      </c>
      <c r="P35" s="102">
        <v>12384</v>
      </c>
      <c r="Q35" s="103">
        <v>1.8086155869779699E-2</v>
      </c>
      <c r="R35" s="104">
        <v>5</v>
      </c>
      <c r="S35" s="107"/>
      <c r="T35" s="101" t="s">
        <v>61</v>
      </c>
      <c r="U35" s="106">
        <v>7090</v>
      </c>
      <c r="V35" s="106">
        <v>7090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5074</v>
      </c>
      <c r="AC35" s="106">
        <v>7090</v>
      </c>
      <c r="AD35" s="106">
        <v>12164</v>
      </c>
      <c r="AE35" s="101" t="s">
        <v>152</v>
      </c>
      <c r="AF35" s="106">
        <v>36306</v>
      </c>
      <c r="AG35" s="106">
        <v>90</v>
      </c>
    </row>
    <row r="36" spans="1:33" x14ac:dyDescent="0.2">
      <c r="A36" s="101" t="s">
        <v>157</v>
      </c>
      <c r="B36" s="101" t="s">
        <v>156</v>
      </c>
      <c r="C36" s="102">
        <v>27256</v>
      </c>
      <c r="D36" s="102">
        <v>132</v>
      </c>
      <c r="E36" s="102">
        <v>27388</v>
      </c>
      <c r="F36" s="103">
        <v>6.7267046498805409E-3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19">
        <v>0</v>
      </c>
      <c r="M36" s="102">
        <v>27388</v>
      </c>
      <c r="N36" s="103">
        <v>6.7267046498805409E-3</v>
      </c>
      <c r="O36" s="102">
        <v>7210</v>
      </c>
      <c r="P36" s="102">
        <v>34598</v>
      </c>
      <c r="Q36" s="103">
        <v>5.7202224530953992E-2</v>
      </c>
      <c r="R36" s="104">
        <v>5</v>
      </c>
      <c r="S36" s="107"/>
      <c r="T36" s="101" t="s">
        <v>61</v>
      </c>
      <c r="U36" s="106">
        <v>27115</v>
      </c>
      <c r="V36" s="106">
        <v>27205</v>
      </c>
      <c r="W36" s="106">
        <v>90</v>
      </c>
      <c r="X36" s="106">
        <v>0</v>
      </c>
      <c r="Y36" s="106">
        <v>0</v>
      </c>
      <c r="Z36" s="106">
        <v>0</v>
      </c>
      <c r="AA36" s="106">
        <v>0</v>
      </c>
      <c r="AB36" s="106">
        <v>5521</v>
      </c>
      <c r="AC36" s="106">
        <v>27205</v>
      </c>
      <c r="AD36" s="106">
        <v>32726</v>
      </c>
      <c r="AE36" s="101" t="s">
        <v>155</v>
      </c>
      <c r="AF36" s="106">
        <v>36306</v>
      </c>
      <c r="AG36" s="106">
        <v>90</v>
      </c>
    </row>
    <row r="37" spans="1:33" x14ac:dyDescent="0.2">
      <c r="A37" s="101" t="s">
        <v>160</v>
      </c>
      <c r="B37" s="101" t="s">
        <v>159</v>
      </c>
      <c r="C37" s="102">
        <v>57036</v>
      </c>
      <c r="D37" s="102">
        <v>406</v>
      </c>
      <c r="E37" s="102">
        <v>57442</v>
      </c>
      <c r="F37" s="103">
        <v>1.2622078059443601E-2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19">
        <v>0</v>
      </c>
      <c r="M37" s="102">
        <v>57442</v>
      </c>
      <c r="N37" s="103">
        <v>1.2622078059443601E-2</v>
      </c>
      <c r="O37" s="102">
        <v>11547</v>
      </c>
      <c r="P37" s="102">
        <v>68989</v>
      </c>
      <c r="Q37" s="103">
        <v>-9.2309716466021999E-2</v>
      </c>
      <c r="R37" s="104">
        <v>5</v>
      </c>
      <c r="S37" s="107"/>
      <c r="T37" s="101" t="s">
        <v>61</v>
      </c>
      <c r="U37" s="106">
        <v>56278</v>
      </c>
      <c r="V37" s="106">
        <v>56726</v>
      </c>
      <c r="W37" s="106">
        <v>448</v>
      </c>
      <c r="X37" s="106">
        <v>0</v>
      </c>
      <c r="Y37" s="106">
        <v>0</v>
      </c>
      <c r="Z37" s="106">
        <v>0</v>
      </c>
      <c r="AA37" s="106">
        <v>0</v>
      </c>
      <c r="AB37" s="106">
        <v>19279</v>
      </c>
      <c r="AC37" s="106">
        <v>56726</v>
      </c>
      <c r="AD37" s="106">
        <v>76005</v>
      </c>
      <c r="AE37" s="101" t="s">
        <v>158</v>
      </c>
      <c r="AF37" s="106">
        <v>36306</v>
      </c>
      <c r="AG37" s="106">
        <v>90</v>
      </c>
    </row>
    <row r="38" spans="1:33" x14ac:dyDescent="0.2">
      <c r="A38" s="101" t="s">
        <v>163</v>
      </c>
      <c r="B38" s="101" t="s">
        <v>162</v>
      </c>
      <c r="C38" s="102">
        <v>42700</v>
      </c>
      <c r="D38" s="102">
        <v>8906</v>
      </c>
      <c r="E38" s="102">
        <v>51606</v>
      </c>
      <c r="F38" s="103">
        <v>1.0280682016565502E-3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19">
        <v>0</v>
      </c>
      <c r="M38" s="102">
        <v>51606</v>
      </c>
      <c r="N38" s="103">
        <v>1.0280682016565502E-3</v>
      </c>
      <c r="O38" s="102">
        <v>17153</v>
      </c>
      <c r="P38" s="102">
        <v>68759</v>
      </c>
      <c r="Q38" s="103">
        <v>2.8618017532836701E-2</v>
      </c>
      <c r="R38" s="104">
        <v>5</v>
      </c>
      <c r="S38" s="107"/>
      <c r="T38" s="101" t="s">
        <v>61</v>
      </c>
      <c r="U38" s="106">
        <v>42785</v>
      </c>
      <c r="V38" s="106">
        <v>51553</v>
      </c>
      <c r="W38" s="106">
        <v>8768</v>
      </c>
      <c r="X38" s="106">
        <v>0</v>
      </c>
      <c r="Y38" s="106">
        <v>0</v>
      </c>
      <c r="Z38" s="106">
        <v>0</v>
      </c>
      <c r="AA38" s="106">
        <v>0</v>
      </c>
      <c r="AB38" s="106">
        <v>15293</v>
      </c>
      <c r="AC38" s="106">
        <v>51553</v>
      </c>
      <c r="AD38" s="106">
        <v>66846</v>
      </c>
      <c r="AE38" s="101" t="s">
        <v>161</v>
      </c>
      <c r="AF38" s="106">
        <v>36306</v>
      </c>
      <c r="AG38" s="106">
        <v>90</v>
      </c>
    </row>
    <row r="39" spans="1:33" x14ac:dyDescent="0.2">
      <c r="A39" s="101" t="s">
        <v>166</v>
      </c>
      <c r="B39" s="101" t="s">
        <v>165</v>
      </c>
      <c r="C39" s="102">
        <v>1711417</v>
      </c>
      <c r="D39" s="102">
        <v>47676</v>
      </c>
      <c r="E39" s="102">
        <v>1759093</v>
      </c>
      <c r="F39" s="103">
        <v>1.8726453108403301E-3</v>
      </c>
      <c r="G39" s="102">
        <v>1178095</v>
      </c>
      <c r="H39" s="102">
        <v>53062</v>
      </c>
      <c r="I39" s="102">
        <v>1231157</v>
      </c>
      <c r="J39" s="103">
        <v>-2.5807661508563302E-2</v>
      </c>
      <c r="K39" s="102">
        <v>144010</v>
      </c>
      <c r="L39" s="119">
        <v>-4.8861354750079293E-2</v>
      </c>
      <c r="M39" s="102">
        <v>3134260</v>
      </c>
      <c r="N39" s="103">
        <v>-1.15815748103507E-2</v>
      </c>
      <c r="O39" s="102">
        <v>14952</v>
      </c>
      <c r="P39" s="102">
        <v>3149212</v>
      </c>
      <c r="Q39" s="103">
        <v>-9.4677686657463414E-3</v>
      </c>
      <c r="R39" s="104">
        <v>2</v>
      </c>
      <c r="S39" s="107"/>
      <c r="T39" s="101" t="s">
        <v>61</v>
      </c>
      <c r="U39" s="106">
        <v>1705237</v>
      </c>
      <c r="V39" s="106">
        <v>1755805</v>
      </c>
      <c r="W39" s="106">
        <v>50568</v>
      </c>
      <c r="X39" s="106">
        <v>1210688</v>
      </c>
      <c r="Y39" s="106">
        <v>1263772</v>
      </c>
      <c r="Z39" s="106">
        <v>53084</v>
      </c>
      <c r="AA39" s="106">
        <v>151408</v>
      </c>
      <c r="AB39" s="106">
        <v>8328</v>
      </c>
      <c r="AC39" s="106">
        <v>3170985</v>
      </c>
      <c r="AD39" s="106">
        <v>3179313</v>
      </c>
      <c r="AE39" s="101" t="s">
        <v>164</v>
      </c>
      <c r="AF39" s="106">
        <v>36306</v>
      </c>
      <c r="AG39" s="106">
        <v>90</v>
      </c>
    </row>
    <row r="40" spans="1:33" x14ac:dyDescent="0.2">
      <c r="A40" s="101" t="s">
        <v>169</v>
      </c>
      <c r="B40" s="101" t="s">
        <v>168</v>
      </c>
      <c r="C40" s="102">
        <v>73806</v>
      </c>
      <c r="D40" s="102">
        <v>1378</v>
      </c>
      <c r="E40" s="102">
        <v>75184</v>
      </c>
      <c r="F40" s="103">
        <v>9.9100942913529694E-2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19">
        <v>0</v>
      </c>
      <c r="M40" s="102">
        <v>75184</v>
      </c>
      <c r="N40" s="103">
        <v>9.9100942913529694E-2</v>
      </c>
      <c r="O40" s="102">
        <v>12619</v>
      </c>
      <c r="P40" s="102">
        <v>87803</v>
      </c>
      <c r="Q40" s="103">
        <v>0.121380860547389</v>
      </c>
      <c r="R40" s="104">
        <v>5</v>
      </c>
      <c r="S40" s="107"/>
      <c r="T40" s="101" t="s">
        <v>61</v>
      </c>
      <c r="U40" s="106">
        <v>67047</v>
      </c>
      <c r="V40" s="106">
        <v>68405</v>
      </c>
      <c r="W40" s="106">
        <v>1358</v>
      </c>
      <c r="X40" s="106">
        <v>0</v>
      </c>
      <c r="Y40" s="106">
        <v>0</v>
      </c>
      <c r="Z40" s="106">
        <v>0</v>
      </c>
      <c r="AA40" s="106">
        <v>0</v>
      </c>
      <c r="AB40" s="106">
        <v>9894</v>
      </c>
      <c r="AC40" s="106">
        <v>68405</v>
      </c>
      <c r="AD40" s="106">
        <v>78299</v>
      </c>
      <c r="AE40" s="101" t="s">
        <v>167</v>
      </c>
      <c r="AF40" s="106">
        <v>36306</v>
      </c>
      <c r="AG40" s="106">
        <v>90</v>
      </c>
    </row>
    <row r="41" spans="1:33" x14ac:dyDescent="0.2">
      <c r="A41" s="101" t="s">
        <v>172</v>
      </c>
      <c r="B41" s="101" t="s">
        <v>171</v>
      </c>
      <c r="C41" s="102">
        <v>135720</v>
      </c>
      <c r="D41" s="102">
        <v>126</v>
      </c>
      <c r="E41" s="102">
        <v>135846</v>
      </c>
      <c r="F41" s="103">
        <v>-2.6375012542465201E-2</v>
      </c>
      <c r="G41" s="102">
        <v>4064</v>
      </c>
      <c r="H41" s="102">
        <v>0</v>
      </c>
      <c r="I41" s="102">
        <v>4064</v>
      </c>
      <c r="J41" s="103">
        <v>-0.32715231788079496</v>
      </c>
      <c r="K41" s="102">
        <v>0</v>
      </c>
      <c r="L41" s="119">
        <v>0</v>
      </c>
      <c r="M41" s="102">
        <v>139910</v>
      </c>
      <c r="N41" s="103">
        <v>-3.88552271821717E-2</v>
      </c>
      <c r="O41" s="102">
        <v>0</v>
      </c>
      <c r="P41" s="102">
        <v>139910</v>
      </c>
      <c r="Q41" s="103">
        <v>-3.88552271821717E-2</v>
      </c>
      <c r="R41" s="104">
        <v>4</v>
      </c>
      <c r="S41" s="107"/>
      <c r="T41" s="101" t="s">
        <v>61</v>
      </c>
      <c r="U41" s="106">
        <v>139384</v>
      </c>
      <c r="V41" s="106">
        <v>139526</v>
      </c>
      <c r="W41" s="106">
        <v>142</v>
      </c>
      <c r="X41" s="106">
        <v>6040</v>
      </c>
      <c r="Y41" s="106">
        <v>6040</v>
      </c>
      <c r="Z41" s="106">
        <v>0</v>
      </c>
      <c r="AA41" s="106">
        <v>0</v>
      </c>
      <c r="AB41" s="106">
        <v>0</v>
      </c>
      <c r="AC41" s="106">
        <v>145566</v>
      </c>
      <c r="AD41" s="106">
        <v>145566</v>
      </c>
      <c r="AE41" s="101" t="s">
        <v>170</v>
      </c>
      <c r="AF41" s="106">
        <v>36306</v>
      </c>
      <c r="AG41" s="106">
        <v>90</v>
      </c>
    </row>
    <row r="42" spans="1:33" x14ac:dyDescent="0.2">
      <c r="A42" s="101" t="s">
        <v>175</v>
      </c>
      <c r="B42" s="101" t="s">
        <v>174</v>
      </c>
      <c r="C42" s="102">
        <v>73964</v>
      </c>
      <c r="D42" s="102">
        <v>1128</v>
      </c>
      <c r="E42" s="102">
        <v>75092</v>
      </c>
      <c r="F42" s="103">
        <v>0.19381249900637501</v>
      </c>
      <c r="G42" s="102">
        <v>0</v>
      </c>
      <c r="H42" s="102">
        <v>0</v>
      </c>
      <c r="I42" s="102">
        <v>0</v>
      </c>
      <c r="J42" s="103">
        <v>-1</v>
      </c>
      <c r="K42" s="102">
        <v>0</v>
      </c>
      <c r="L42" s="119">
        <v>0</v>
      </c>
      <c r="M42" s="102">
        <v>75092</v>
      </c>
      <c r="N42" s="103">
        <v>0.19333820678257002</v>
      </c>
      <c r="O42" s="102">
        <v>7636</v>
      </c>
      <c r="P42" s="102">
        <v>82728</v>
      </c>
      <c r="Q42" s="103">
        <v>0.26605757311418204</v>
      </c>
      <c r="R42" s="104">
        <v>5</v>
      </c>
      <c r="S42" s="107"/>
      <c r="T42" s="101" t="s">
        <v>61</v>
      </c>
      <c r="U42" s="106">
        <v>62793</v>
      </c>
      <c r="V42" s="106">
        <v>62901</v>
      </c>
      <c r="W42" s="106">
        <v>108</v>
      </c>
      <c r="X42" s="106">
        <v>25</v>
      </c>
      <c r="Y42" s="106">
        <v>25</v>
      </c>
      <c r="Z42" s="106">
        <v>0</v>
      </c>
      <c r="AA42" s="106">
        <v>0</v>
      </c>
      <c r="AB42" s="106">
        <v>2417</v>
      </c>
      <c r="AC42" s="106">
        <v>62926</v>
      </c>
      <c r="AD42" s="106">
        <v>65343</v>
      </c>
      <c r="AE42" s="101" t="s">
        <v>173</v>
      </c>
      <c r="AF42" s="106">
        <v>36306</v>
      </c>
      <c r="AG42" s="106">
        <v>90</v>
      </c>
    </row>
    <row r="43" spans="1:33" x14ac:dyDescent="0.2">
      <c r="A43" s="101" t="s">
        <v>178</v>
      </c>
      <c r="B43" s="101" t="s">
        <v>177</v>
      </c>
      <c r="C43" s="102">
        <v>9853</v>
      </c>
      <c r="D43" s="102">
        <v>134</v>
      </c>
      <c r="E43" s="102">
        <v>9987</v>
      </c>
      <c r="F43" s="103">
        <v>-2.9163021289005501E-2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19">
        <v>0</v>
      </c>
      <c r="M43" s="102">
        <v>9987</v>
      </c>
      <c r="N43" s="103">
        <v>-2.9163021289005501E-2</v>
      </c>
      <c r="O43" s="102">
        <v>7143</v>
      </c>
      <c r="P43" s="102">
        <v>17130</v>
      </c>
      <c r="Q43" s="103">
        <v>-7.6500080866893097E-2</v>
      </c>
      <c r="R43" s="104">
        <v>5</v>
      </c>
      <c r="S43" s="107"/>
      <c r="T43" s="101" t="s">
        <v>61</v>
      </c>
      <c r="U43" s="106">
        <v>10119</v>
      </c>
      <c r="V43" s="106">
        <v>10287</v>
      </c>
      <c r="W43" s="106">
        <v>168</v>
      </c>
      <c r="X43" s="106">
        <v>0</v>
      </c>
      <c r="Y43" s="106">
        <v>0</v>
      </c>
      <c r="Z43" s="106">
        <v>0</v>
      </c>
      <c r="AA43" s="106">
        <v>0</v>
      </c>
      <c r="AB43" s="106">
        <v>8262</v>
      </c>
      <c r="AC43" s="106">
        <v>10287</v>
      </c>
      <c r="AD43" s="106">
        <v>18549</v>
      </c>
      <c r="AE43" s="101" t="s">
        <v>176</v>
      </c>
      <c r="AF43" s="106">
        <v>36306</v>
      </c>
      <c r="AG43" s="106">
        <v>90</v>
      </c>
    </row>
    <row r="44" spans="1:33" x14ac:dyDescent="0.2">
      <c r="A44" s="101" t="s">
        <v>181</v>
      </c>
      <c r="B44" s="101" t="s">
        <v>180</v>
      </c>
      <c r="C44" s="102">
        <v>1180280</v>
      </c>
      <c r="D44" s="102">
        <v>348518</v>
      </c>
      <c r="E44" s="102">
        <v>1528798</v>
      </c>
      <c r="F44" s="103">
        <v>7.3239118241087392E-2</v>
      </c>
      <c r="G44" s="102">
        <v>94797</v>
      </c>
      <c r="H44" s="102">
        <v>2334</v>
      </c>
      <c r="I44" s="102">
        <v>97131</v>
      </c>
      <c r="J44" s="103">
        <v>0.36904493431809199</v>
      </c>
      <c r="K44" s="102">
        <v>0</v>
      </c>
      <c r="L44" s="119">
        <v>-1</v>
      </c>
      <c r="M44" s="102">
        <v>1625929</v>
      </c>
      <c r="N44" s="103">
        <v>8.72724719476803E-2</v>
      </c>
      <c r="O44" s="102">
        <v>81910</v>
      </c>
      <c r="P44" s="102">
        <v>1707839</v>
      </c>
      <c r="Q44" s="103">
        <v>7.7372477351281096E-2</v>
      </c>
      <c r="R44" s="104">
        <v>3</v>
      </c>
      <c r="S44" s="107"/>
      <c r="T44" s="101" t="s">
        <v>61</v>
      </c>
      <c r="U44" s="106">
        <v>1122307</v>
      </c>
      <c r="V44" s="106">
        <v>1424471</v>
      </c>
      <c r="W44" s="106">
        <v>302164</v>
      </c>
      <c r="X44" s="106">
        <v>68916</v>
      </c>
      <c r="Y44" s="106">
        <v>70948</v>
      </c>
      <c r="Z44" s="106">
        <v>2032</v>
      </c>
      <c r="AA44" s="106">
        <v>1</v>
      </c>
      <c r="AB44" s="106">
        <v>89769</v>
      </c>
      <c r="AC44" s="106">
        <v>1495420</v>
      </c>
      <c r="AD44" s="106">
        <v>1585189</v>
      </c>
      <c r="AE44" s="101" t="s">
        <v>179</v>
      </c>
      <c r="AF44" s="106">
        <v>36306</v>
      </c>
      <c r="AG44" s="106">
        <v>90</v>
      </c>
    </row>
    <row r="45" spans="1:33" x14ac:dyDescent="0.2">
      <c r="A45" s="101" t="s">
        <v>184</v>
      </c>
      <c r="B45" s="101" t="s">
        <v>183</v>
      </c>
      <c r="C45" s="102">
        <v>2231668</v>
      </c>
      <c r="D45" s="102">
        <v>332878</v>
      </c>
      <c r="E45" s="102">
        <v>2564546</v>
      </c>
      <c r="F45" s="103">
        <v>1.7308815222427401E-2</v>
      </c>
      <c r="G45" s="102">
        <v>726623</v>
      </c>
      <c r="H45" s="102">
        <v>20736</v>
      </c>
      <c r="I45" s="102">
        <v>747359</v>
      </c>
      <c r="J45" s="103">
        <v>-5.5907157005416798E-2</v>
      </c>
      <c r="K45" s="102">
        <v>0</v>
      </c>
      <c r="L45" s="119">
        <v>0</v>
      </c>
      <c r="M45" s="102">
        <v>3311905</v>
      </c>
      <c r="N45" s="103">
        <v>-1.8807388194152599E-4</v>
      </c>
      <c r="O45" s="102">
        <v>16025</v>
      </c>
      <c r="P45" s="102">
        <v>3327930</v>
      </c>
      <c r="Q45" s="103">
        <v>2.4130106788749998E-3</v>
      </c>
      <c r="R45" s="104">
        <v>2</v>
      </c>
      <c r="S45" s="107"/>
      <c r="T45" s="101" t="s">
        <v>61</v>
      </c>
      <c r="U45" s="106">
        <v>2170170</v>
      </c>
      <c r="V45" s="106">
        <v>2520912</v>
      </c>
      <c r="W45" s="106">
        <v>350742</v>
      </c>
      <c r="X45" s="106">
        <v>770312</v>
      </c>
      <c r="Y45" s="106">
        <v>791616</v>
      </c>
      <c r="Z45" s="106">
        <v>21304</v>
      </c>
      <c r="AA45" s="106">
        <v>0</v>
      </c>
      <c r="AB45" s="106">
        <v>7391</v>
      </c>
      <c r="AC45" s="106">
        <v>3312528</v>
      </c>
      <c r="AD45" s="106">
        <v>3319919</v>
      </c>
      <c r="AE45" s="101" t="s">
        <v>182</v>
      </c>
      <c r="AF45" s="106">
        <v>36306</v>
      </c>
      <c r="AG45" s="106">
        <v>90</v>
      </c>
    </row>
    <row r="46" spans="1:33" x14ac:dyDescent="0.2">
      <c r="A46" s="101" t="s">
        <v>187</v>
      </c>
      <c r="B46" s="101" t="s">
        <v>186</v>
      </c>
      <c r="C46" s="102">
        <v>45989</v>
      </c>
      <c r="D46" s="102">
        <v>10744</v>
      </c>
      <c r="E46" s="102">
        <v>56733</v>
      </c>
      <c r="F46" s="103">
        <v>-6.0965995690334795E-3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19">
        <v>0</v>
      </c>
      <c r="M46" s="102">
        <v>56733</v>
      </c>
      <c r="N46" s="103">
        <v>-6.0965995690334795E-3</v>
      </c>
      <c r="O46" s="102">
        <v>19994</v>
      </c>
      <c r="P46" s="102">
        <v>76727</v>
      </c>
      <c r="Q46" s="103">
        <v>-1.0025289017341002E-2</v>
      </c>
      <c r="R46" s="104">
        <v>5</v>
      </c>
      <c r="S46" s="107"/>
      <c r="T46" s="101" t="s">
        <v>61</v>
      </c>
      <c r="U46" s="106">
        <v>46359</v>
      </c>
      <c r="V46" s="106">
        <v>57081</v>
      </c>
      <c r="W46" s="106">
        <v>10722</v>
      </c>
      <c r="X46" s="106">
        <v>0</v>
      </c>
      <c r="Y46" s="106">
        <v>0</v>
      </c>
      <c r="Z46" s="106">
        <v>0</v>
      </c>
      <c r="AA46" s="106">
        <v>0</v>
      </c>
      <c r="AB46" s="106">
        <v>20423</v>
      </c>
      <c r="AC46" s="106">
        <v>57081</v>
      </c>
      <c r="AD46" s="106">
        <v>77504</v>
      </c>
      <c r="AE46" s="101" t="s">
        <v>185</v>
      </c>
      <c r="AF46" s="106">
        <v>36306</v>
      </c>
      <c r="AG46" s="106">
        <v>90</v>
      </c>
    </row>
    <row r="47" spans="1:33" x14ac:dyDescent="0.2">
      <c r="A47" s="101" t="s">
        <v>190</v>
      </c>
      <c r="B47" s="101" t="s">
        <v>189</v>
      </c>
      <c r="C47" s="102">
        <v>8082</v>
      </c>
      <c r="D47" s="102">
        <v>416</v>
      </c>
      <c r="E47" s="102">
        <v>8498</v>
      </c>
      <c r="F47" s="103">
        <v>-7.6605454743018608E-2</v>
      </c>
      <c r="G47" s="102">
        <v>0</v>
      </c>
      <c r="H47" s="102">
        <v>0</v>
      </c>
      <c r="I47" s="102">
        <v>0</v>
      </c>
      <c r="J47" s="103">
        <v>0</v>
      </c>
      <c r="K47" s="102">
        <v>523</v>
      </c>
      <c r="L47" s="119">
        <v>0</v>
      </c>
      <c r="M47" s="102">
        <v>9021</v>
      </c>
      <c r="N47" s="103">
        <v>-1.9776159947843101E-2</v>
      </c>
      <c r="O47" s="102">
        <v>13561</v>
      </c>
      <c r="P47" s="102">
        <v>22582</v>
      </c>
      <c r="Q47" s="103">
        <v>-4.5521788748467795E-2</v>
      </c>
      <c r="R47" s="104">
        <v>5</v>
      </c>
      <c r="S47" s="107"/>
      <c r="T47" s="101" t="s">
        <v>61</v>
      </c>
      <c r="U47" s="106">
        <v>8967</v>
      </c>
      <c r="V47" s="106">
        <v>9203</v>
      </c>
      <c r="W47" s="106">
        <v>236</v>
      </c>
      <c r="X47" s="106">
        <v>0</v>
      </c>
      <c r="Y47" s="106">
        <v>0</v>
      </c>
      <c r="Z47" s="106">
        <v>0</v>
      </c>
      <c r="AA47" s="106">
        <v>0</v>
      </c>
      <c r="AB47" s="106">
        <v>14456</v>
      </c>
      <c r="AC47" s="106">
        <v>9203</v>
      </c>
      <c r="AD47" s="106">
        <v>23659</v>
      </c>
      <c r="AE47" s="101" t="s">
        <v>188</v>
      </c>
      <c r="AF47" s="106">
        <v>36306</v>
      </c>
      <c r="AG47" s="106">
        <v>90</v>
      </c>
    </row>
    <row r="48" spans="1:33" x14ac:dyDescent="0.2">
      <c r="A48" s="101" t="s">
        <v>193</v>
      </c>
      <c r="B48" s="101" t="s">
        <v>192</v>
      </c>
      <c r="C48" s="102">
        <v>6631</v>
      </c>
      <c r="D48" s="102">
        <v>0</v>
      </c>
      <c r="E48" s="102">
        <v>6631</v>
      </c>
      <c r="F48" s="103">
        <v>-4.2454873646209396E-2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19">
        <v>0</v>
      </c>
      <c r="M48" s="102">
        <v>6631</v>
      </c>
      <c r="N48" s="103">
        <v>-4.2454873646209396E-2</v>
      </c>
      <c r="O48" s="102">
        <v>0</v>
      </c>
      <c r="P48" s="102">
        <v>6631</v>
      </c>
      <c r="Q48" s="103">
        <v>-4.2454873646209396E-2</v>
      </c>
      <c r="R48" s="104">
        <v>5</v>
      </c>
      <c r="S48" s="107"/>
      <c r="T48" s="101" t="s">
        <v>61</v>
      </c>
      <c r="U48" s="106">
        <v>6925</v>
      </c>
      <c r="V48" s="106">
        <v>6925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6925</v>
      </c>
      <c r="AD48" s="106">
        <v>6925</v>
      </c>
      <c r="AE48" s="101" t="s">
        <v>191</v>
      </c>
      <c r="AF48" s="106">
        <v>36306</v>
      </c>
      <c r="AG48" s="106">
        <v>90</v>
      </c>
    </row>
    <row r="49" spans="1:33" x14ac:dyDescent="0.2">
      <c r="A49" s="101" t="s">
        <v>196</v>
      </c>
      <c r="B49" s="101" t="s">
        <v>195</v>
      </c>
      <c r="C49" s="102">
        <v>80455</v>
      </c>
      <c r="D49" s="102">
        <v>638</v>
      </c>
      <c r="E49" s="102">
        <v>81093</v>
      </c>
      <c r="F49" s="103">
        <v>6.5219104665826005E-2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19">
        <v>0</v>
      </c>
      <c r="M49" s="102">
        <v>81093</v>
      </c>
      <c r="N49" s="103">
        <v>6.5219104665826005E-2</v>
      </c>
      <c r="O49" s="102">
        <v>2141</v>
      </c>
      <c r="P49" s="102">
        <v>83234</v>
      </c>
      <c r="Q49" s="103">
        <v>6.9749508398987206E-2</v>
      </c>
      <c r="R49" s="104">
        <v>5</v>
      </c>
      <c r="S49" s="107"/>
      <c r="T49" s="101" t="s">
        <v>61</v>
      </c>
      <c r="U49" s="106">
        <v>75556</v>
      </c>
      <c r="V49" s="106">
        <v>76128</v>
      </c>
      <c r="W49" s="106">
        <v>572</v>
      </c>
      <c r="X49" s="106">
        <v>0</v>
      </c>
      <c r="Y49" s="106">
        <v>0</v>
      </c>
      <c r="Z49" s="106">
        <v>0</v>
      </c>
      <c r="AA49" s="106">
        <v>0</v>
      </c>
      <c r="AB49" s="106">
        <v>1679</v>
      </c>
      <c r="AC49" s="106">
        <v>76128</v>
      </c>
      <c r="AD49" s="106">
        <v>77807</v>
      </c>
      <c r="AE49" s="101" t="s">
        <v>194</v>
      </c>
      <c r="AF49" s="106">
        <v>36306</v>
      </c>
      <c r="AG49" s="106">
        <v>90</v>
      </c>
    </row>
    <row r="50" spans="1:33" x14ac:dyDescent="0.2">
      <c r="A50" s="101" t="s">
        <v>199</v>
      </c>
      <c r="B50" s="101" t="s">
        <v>198</v>
      </c>
      <c r="C50" s="102">
        <v>589437</v>
      </c>
      <c r="D50" s="102">
        <v>4828</v>
      </c>
      <c r="E50" s="102">
        <v>594265</v>
      </c>
      <c r="F50" s="103">
        <v>1.0130799500259201E-2</v>
      </c>
      <c r="G50" s="102">
        <v>209782</v>
      </c>
      <c r="H50" s="102">
        <v>158</v>
      </c>
      <c r="I50" s="102">
        <v>209940</v>
      </c>
      <c r="J50" s="103">
        <v>-3.0071749003229401E-2</v>
      </c>
      <c r="K50" s="102">
        <v>0</v>
      </c>
      <c r="L50" s="119">
        <v>-1</v>
      </c>
      <c r="M50" s="102">
        <v>804205</v>
      </c>
      <c r="N50" s="103">
        <v>-6.9958050021869708E-4</v>
      </c>
      <c r="O50" s="102">
        <v>6869</v>
      </c>
      <c r="P50" s="102">
        <v>811074</v>
      </c>
      <c r="Q50" s="103">
        <v>4.2755203245086497E-3</v>
      </c>
      <c r="R50" s="104">
        <v>3</v>
      </c>
      <c r="S50" s="108"/>
      <c r="T50" s="101" t="s">
        <v>61</v>
      </c>
      <c r="U50" s="106">
        <v>584379</v>
      </c>
      <c r="V50" s="106">
        <v>588305</v>
      </c>
      <c r="W50" s="106">
        <v>3926</v>
      </c>
      <c r="X50" s="106">
        <v>216363</v>
      </c>
      <c r="Y50" s="106">
        <v>216449</v>
      </c>
      <c r="Z50" s="106">
        <v>86</v>
      </c>
      <c r="AA50" s="106">
        <v>14</v>
      </c>
      <c r="AB50" s="106">
        <v>2853</v>
      </c>
      <c r="AC50" s="106">
        <v>804768</v>
      </c>
      <c r="AD50" s="106">
        <v>807621</v>
      </c>
      <c r="AE50" s="101" t="s">
        <v>197</v>
      </c>
      <c r="AF50" s="106">
        <v>36306</v>
      </c>
      <c r="AG50" s="106">
        <v>90</v>
      </c>
    </row>
    <row r="51" spans="1:33" x14ac:dyDescent="0.2">
      <c r="A51" s="109" t="s">
        <v>231</v>
      </c>
      <c r="B51" s="110">
        <v>0</v>
      </c>
      <c r="C51" s="111">
        <v>18798712</v>
      </c>
      <c r="D51" s="111">
        <v>4205080</v>
      </c>
      <c r="E51" s="111">
        <v>23003792</v>
      </c>
      <c r="F51" s="112">
        <v>2.5878926283394901E-2</v>
      </c>
      <c r="G51" s="111">
        <v>14242228</v>
      </c>
      <c r="H51" s="111">
        <v>2606438</v>
      </c>
      <c r="I51" s="111">
        <v>16848666</v>
      </c>
      <c r="J51" s="112">
        <v>7.1538727426344997E-2</v>
      </c>
      <c r="K51" s="111">
        <v>353102</v>
      </c>
      <c r="L51" s="120">
        <v>-7.3099023753835798E-2</v>
      </c>
      <c r="M51" s="111">
        <v>40205560</v>
      </c>
      <c r="N51" s="112">
        <v>4.3534549324197203E-2</v>
      </c>
      <c r="O51" s="111">
        <v>573695</v>
      </c>
      <c r="P51" s="111">
        <v>40779255</v>
      </c>
      <c r="Q51" s="112">
        <v>4.3204283774860901E-2</v>
      </c>
      <c r="R51" s="113">
        <v>0</v>
      </c>
      <c r="S51" s="114"/>
      <c r="T51" s="114">
        <v>0</v>
      </c>
      <c r="U51" s="115">
        <v>18436306</v>
      </c>
      <c r="V51" s="115">
        <v>22423496</v>
      </c>
      <c r="W51" s="115">
        <v>3987190</v>
      </c>
      <c r="X51" s="115">
        <v>13305243</v>
      </c>
      <c r="Y51" s="115">
        <v>15723805</v>
      </c>
      <c r="Z51" s="115">
        <v>2418562</v>
      </c>
      <c r="AA51" s="115">
        <v>380949</v>
      </c>
      <c r="AB51" s="115">
        <v>562133</v>
      </c>
      <c r="AC51" s="115">
        <v>38528250</v>
      </c>
      <c r="AD51" s="115">
        <v>39090383</v>
      </c>
      <c r="AE51" s="114">
        <v>0</v>
      </c>
      <c r="AF51" s="115">
        <v>1670076</v>
      </c>
      <c r="AG51" s="115">
        <v>4140</v>
      </c>
    </row>
    <row r="52" spans="1:33" x14ac:dyDescent="0.2">
      <c r="A52" s="101" t="s">
        <v>203</v>
      </c>
      <c r="B52" s="101" t="s">
        <v>202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19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144</v>
      </c>
      <c r="T52" s="101" t="s">
        <v>144</v>
      </c>
      <c r="U52" s="106">
        <v>123</v>
      </c>
      <c r="V52" s="106">
        <v>123</v>
      </c>
      <c r="W52" s="106">
        <v>0</v>
      </c>
      <c r="X52" s="106">
        <v>1174288</v>
      </c>
      <c r="Y52" s="106">
        <v>1174288</v>
      </c>
      <c r="Z52" s="106">
        <v>0</v>
      </c>
      <c r="AA52" s="106">
        <v>0</v>
      </c>
      <c r="AB52" s="106">
        <v>0</v>
      </c>
      <c r="AC52" s="106">
        <v>1174411</v>
      </c>
      <c r="AD52" s="106">
        <v>1174411</v>
      </c>
      <c r="AE52" s="101" t="s">
        <v>201</v>
      </c>
      <c r="AF52" s="106">
        <v>36306</v>
      </c>
      <c r="AG52" s="106">
        <v>90</v>
      </c>
    </row>
    <row r="53" spans="1:33" x14ac:dyDescent="0.2">
      <c r="A53" s="101" t="s">
        <v>206</v>
      </c>
      <c r="B53" s="101" t="s">
        <v>205</v>
      </c>
      <c r="C53" s="102">
        <v>1853</v>
      </c>
      <c r="D53" s="102">
        <v>0</v>
      </c>
      <c r="E53" s="102">
        <v>1853</v>
      </c>
      <c r="F53" s="103">
        <v>0.195483870967742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19">
        <v>0</v>
      </c>
      <c r="M53" s="102">
        <v>1853</v>
      </c>
      <c r="N53" s="103">
        <v>0.195483870967742</v>
      </c>
      <c r="O53" s="102">
        <v>0</v>
      </c>
      <c r="P53" s="102">
        <v>1853</v>
      </c>
      <c r="Q53" s="103">
        <v>0.195483870967742</v>
      </c>
      <c r="R53" s="104">
        <v>6</v>
      </c>
      <c r="S53" s="107"/>
      <c r="T53" s="101" t="s">
        <v>144</v>
      </c>
      <c r="U53" s="106">
        <v>1550</v>
      </c>
      <c r="V53" s="106">
        <v>1550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1550</v>
      </c>
      <c r="AD53" s="106">
        <v>1550</v>
      </c>
      <c r="AE53" s="101" t="s">
        <v>204</v>
      </c>
      <c r="AF53" s="106">
        <v>36306</v>
      </c>
      <c r="AG53" s="106">
        <v>90</v>
      </c>
    </row>
    <row r="54" spans="1:33" x14ac:dyDescent="0.2">
      <c r="A54" s="101" t="s">
        <v>209</v>
      </c>
      <c r="B54" s="101" t="s">
        <v>208</v>
      </c>
      <c r="C54" s="102">
        <v>272566</v>
      </c>
      <c r="D54" s="102">
        <v>234</v>
      </c>
      <c r="E54" s="102">
        <v>272800</v>
      </c>
      <c r="F54" s="103">
        <v>-2.76277753420947E-2</v>
      </c>
      <c r="G54" s="102">
        <v>1215210</v>
      </c>
      <c r="H54" s="102">
        <v>20</v>
      </c>
      <c r="I54" s="102">
        <v>1215230</v>
      </c>
      <c r="J54" s="103">
        <v>0.55327954762744702</v>
      </c>
      <c r="K54" s="102">
        <v>0</v>
      </c>
      <c r="L54" s="119">
        <v>0</v>
      </c>
      <c r="M54" s="102">
        <v>1488030</v>
      </c>
      <c r="N54" s="103">
        <v>0.39995201874091507</v>
      </c>
      <c r="O54" s="102">
        <v>0</v>
      </c>
      <c r="P54" s="102">
        <v>1488030</v>
      </c>
      <c r="Q54" s="103">
        <v>0.397561642214527</v>
      </c>
      <c r="R54" s="104">
        <v>6</v>
      </c>
      <c r="S54" s="107"/>
      <c r="T54" s="101" t="s">
        <v>144</v>
      </c>
      <c r="U54" s="106">
        <v>280251</v>
      </c>
      <c r="V54" s="106">
        <v>280551</v>
      </c>
      <c r="W54" s="106">
        <v>300</v>
      </c>
      <c r="X54" s="106">
        <v>782250</v>
      </c>
      <c r="Y54" s="106">
        <v>782364</v>
      </c>
      <c r="Z54" s="106">
        <v>114</v>
      </c>
      <c r="AA54" s="106">
        <v>0</v>
      </c>
      <c r="AB54" s="106">
        <v>1818</v>
      </c>
      <c r="AC54" s="106">
        <v>1062915</v>
      </c>
      <c r="AD54" s="106">
        <v>1064733</v>
      </c>
      <c r="AE54" s="101" t="s">
        <v>207</v>
      </c>
      <c r="AF54" s="106">
        <v>36306</v>
      </c>
      <c r="AG54" s="106">
        <v>90</v>
      </c>
    </row>
    <row r="55" spans="1:33" x14ac:dyDescent="0.2">
      <c r="A55" s="101" t="s">
        <v>212</v>
      </c>
      <c r="B55" s="101" t="s">
        <v>211</v>
      </c>
      <c r="C55" s="102">
        <v>0</v>
      </c>
      <c r="D55" s="102">
        <v>0</v>
      </c>
      <c r="E55" s="102">
        <v>0</v>
      </c>
      <c r="F55" s="103">
        <v>-1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19">
        <v>0</v>
      </c>
      <c r="M55" s="102">
        <v>0</v>
      </c>
      <c r="N55" s="103">
        <v>-1</v>
      </c>
      <c r="O55" s="102">
        <v>0</v>
      </c>
      <c r="P55" s="102">
        <v>0</v>
      </c>
      <c r="Q55" s="103">
        <v>-1</v>
      </c>
      <c r="R55" s="104">
        <v>6</v>
      </c>
      <c r="S55" s="107"/>
      <c r="T55" s="101" t="s">
        <v>144</v>
      </c>
      <c r="U55" s="106">
        <v>4137</v>
      </c>
      <c r="V55" s="106">
        <v>4137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4137</v>
      </c>
      <c r="AD55" s="106">
        <v>4137</v>
      </c>
      <c r="AE55" s="101" t="s">
        <v>210</v>
      </c>
      <c r="AF55" s="106">
        <v>36306</v>
      </c>
      <c r="AG55" s="106">
        <v>90</v>
      </c>
    </row>
    <row r="56" spans="1:33" x14ac:dyDescent="0.2">
      <c r="A56" s="101" t="s">
        <v>215</v>
      </c>
      <c r="B56" s="101" t="s">
        <v>214</v>
      </c>
      <c r="C56" s="102">
        <v>25630</v>
      </c>
      <c r="D56" s="102">
        <v>0</v>
      </c>
      <c r="E56" s="102">
        <v>25630</v>
      </c>
      <c r="F56" s="103">
        <v>-8.2151554218593298E-2</v>
      </c>
      <c r="G56" s="102">
        <v>174</v>
      </c>
      <c r="H56" s="102">
        <v>0</v>
      </c>
      <c r="I56" s="102">
        <v>174</v>
      </c>
      <c r="J56" s="103">
        <v>20.75</v>
      </c>
      <c r="K56" s="102">
        <v>0</v>
      </c>
      <c r="L56" s="119">
        <v>0</v>
      </c>
      <c r="M56" s="102">
        <v>25804</v>
      </c>
      <c r="N56" s="103">
        <v>-7.6185020764714312E-2</v>
      </c>
      <c r="O56" s="102">
        <v>0</v>
      </c>
      <c r="P56" s="102">
        <v>25804</v>
      </c>
      <c r="Q56" s="103">
        <v>-7.6812994168366094E-2</v>
      </c>
      <c r="R56" s="104">
        <v>6</v>
      </c>
      <c r="S56" s="107"/>
      <c r="T56" s="101" t="s">
        <v>144</v>
      </c>
      <c r="U56" s="106">
        <v>27924</v>
      </c>
      <c r="V56" s="106">
        <v>27924</v>
      </c>
      <c r="W56" s="106">
        <v>0</v>
      </c>
      <c r="X56" s="106">
        <v>8</v>
      </c>
      <c r="Y56" s="106">
        <v>8</v>
      </c>
      <c r="Z56" s="106">
        <v>0</v>
      </c>
      <c r="AA56" s="106">
        <v>0</v>
      </c>
      <c r="AB56" s="106">
        <v>19</v>
      </c>
      <c r="AC56" s="106">
        <v>27932</v>
      </c>
      <c r="AD56" s="106">
        <v>27951</v>
      </c>
      <c r="AE56" s="101" t="s">
        <v>213</v>
      </c>
      <c r="AF56" s="106">
        <v>36306</v>
      </c>
      <c r="AG56" s="106">
        <v>90</v>
      </c>
    </row>
    <row r="57" spans="1:33" x14ac:dyDescent="0.2">
      <c r="A57" s="101" t="s">
        <v>218</v>
      </c>
      <c r="B57" s="101" t="s">
        <v>217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19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144</v>
      </c>
      <c r="U57" s="106">
        <v>2986</v>
      </c>
      <c r="V57" s="106">
        <v>2986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2986</v>
      </c>
      <c r="AD57" s="106">
        <v>2986</v>
      </c>
      <c r="AE57" s="101" t="s">
        <v>216</v>
      </c>
      <c r="AF57" s="106">
        <v>36306</v>
      </c>
      <c r="AG57" s="106">
        <v>90</v>
      </c>
    </row>
    <row r="58" spans="1:33" x14ac:dyDescent="0.2">
      <c r="A58" s="109" t="s">
        <v>232</v>
      </c>
      <c r="B58" s="110">
        <v>0</v>
      </c>
      <c r="C58" s="111">
        <v>300049</v>
      </c>
      <c r="D58" s="111">
        <v>234</v>
      </c>
      <c r="E58" s="111">
        <v>300283</v>
      </c>
      <c r="F58" s="112">
        <v>-5.3544131042547204E-2</v>
      </c>
      <c r="G58" s="111">
        <v>1215384</v>
      </c>
      <c r="H58" s="111">
        <v>20</v>
      </c>
      <c r="I58" s="111">
        <v>1215404</v>
      </c>
      <c r="J58" s="112">
        <v>-0.37883740660104498</v>
      </c>
      <c r="K58" s="111">
        <v>0</v>
      </c>
      <c r="L58" s="120">
        <v>0</v>
      </c>
      <c r="M58" s="111">
        <v>1515687</v>
      </c>
      <c r="N58" s="112">
        <v>-0.333450751144164</v>
      </c>
      <c r="O58" s="111">
        <v>0</v>
      </c>
      <c r="P58" s="111">
        <v>1515687</v>
      </c>
      <c r="Q58" s="112">
        <v>-0.33398878971846002</v>
      </c>
      <c r="R58" s="113">
        <v>0</v>
      </c>
      <c r="S58" s="114"/>
      <c r="T58" s="114">
        <v>0</v>
      </c>
      <c r="U58" s="115">
        <v>316971</v>
      </c>
      <c r="V58" s="115">
        <v>317271</v>
      </c>
      <c r="W58" s="115">
        <v>300</v>
      </c>
      <c r="X58" s="115">
        <v>1956546</v>
      </c>
      <c r="Y58" s="115">
        <v>1956660</v>
      </c>
      <c r="Z58" s="115">
        <v>114</v>
      </c>
      <c r="AA58" s="115">
        <v>0</v>
      </c>
      <c r="AB58" s="115">
        <v>1837</v>
      </c>
      <c r="AC58" s="115">
        <v>2273931</v>
      </c>
      <c r="AD58" s="115">
        <v>2275768</v>
      </c>
      <c r="AE58" s="114">
        <v>0</v>
      </c>
      <c r="AF58" s="115">
        <v>217836</v>
      </c>
      <c r="AG58" s="115">
        <v>540</v>
      </c>
    </row>
    <row r="59" spans="1:33" x14ac:dyDescent="0.2">
      <c r="A59" s="109" t="s">
        <v>233</v>
      </c>
      <c r="B59" s="110">
        <v>0</v>
      </c>
      <c r="C59" s="111">
        <v>19098761</v>
      </c>
      <c r="D59" s="111">
        <v>4205314</v>
      </c>
      <c r="E59" s="111">
        <v>23304075</v>
      </c>
      <c r="F59" s="112">
        <v>2.4770844360702499E-2</v>
      </c>
      <c r="G59" s="111">
        <v>15457612</v>
      </c>
      <c r="H59" s="111">
        <v>2606458</v>
      </c>
      <c r="I59" s="111">
        <v>18064070</v>
      </c>
      <c r="J59" s="112">
        <v>2.16965447458537E-2</v>
      </c>
      <c r="K59" s="111">
        <v>353102</v>
      </c>
      <c r="L59" s="120">
        <v>-7.3099023753835798E-2</v>
      </c>
      <c r="M59" s="111">
        <v>41721247</v>
      </c>
      <c r="N59" s="112">
        <v>2.25249233613272E-2</v>
      </c>
      <c r="O59" s="111">
        <v>573695</v>
      </c>
      <c r="P59" s="111">
        <v>42294942</v>
      </c>
      <c r="Q59" s="112">
        <v>2.2452922922415502E-2</v>
      </c>
      <c r="R59" s="113">
        <v>0</v>
      </c>
      <c r="S59" s="114">
        <v>0</v>
      </c>
      <c r="T59" s="114">
        <v>0</v>
      </c>
      <c r="U59" s="115">
        <v>18753277</v>
      </c>
      <c r="V59" s="115">
        <v>22740767</v>
      </c>
      <c r="W59" s="115">
        <v>3987490</v>
      </c>
      <c r="X59" s="115">
        <v>15261789</v>
      </c>
      <c r="Y59" s="115">
        <v>17680465</v>
      </c>
      <c r="Z59" s="115">
        <v>2418676</v>
      </c>
      <c r="AA59" s="115">
        <v>380949</v>
      </c>
      <c r="AB59" s="115">
        <v>563970</v>
      </c>
      <c r="AC59" s="115">
        <v>40802181</v>
      </c>
      <c r="AD59" s="115">
        <v>41366151</v>
      </c>
      <c r="AE59" s="114">
        <v>0</v>
      </c>
      <c r="AF59" s="115">
        <v>1887912</v>
      </c>
      <c r="AG59" s="115">
        <v>4680</v>
      </c>
    </row>
  </sheetData>
  <pageMargins left="0.23622047244094491" right="0.23622047244094491" top="0.55118110236220474" bottom="0.55118110236220474" header="0.31496062992125984" footer="0.31496062992125984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7" zoomScaleSheetLayoutView="2673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1.42578125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42578125" style="98"/>
  </cols>
  <sheetData>
    <row r="1" spans="1:24" ht="15.75" x14ac:dyDescent="0.25">
      <c r="A1" s="97" t="s">
        <v>234</v>
      </c>
    </row>
    <row r="4" spans="1:24" ht="42.75" x14ac:dyDescent="0.2">
      <c r="A4" s="99" t="s">
        <v>220</v>
      </c>
      <c r="B4" s="99" t="s">
        <v>47</v>
      </c>
      <c r="C4" s="99" t="s">
        <v>221</v>
      </c>
      <c r="D4" s="99" t="s">
        <v>222</v>
      </c>
      <c r="E4" s="99" t="s">
        <v>223</v>
      </c>
      <c r="F4" s="99" t="s">
        <v>224</v>
      </c>
      <c r="G4" s="99" t="s">
        <v>48</v>
      </c>
      <c r="H4" s="99" t="s">
        <v>225</v>
      </c>
      <c r="I4" s="99" t="s">
        <v>226</v>
      </c>
      <c r="J4" s="99" t="s">
        <v>235</v>
      </c>
      <c r="K4" s="99" t="s">
        <v>228</v>
      </c>
      <c r="L4" s="99" t="s">
        <v>229</v>
      </c>
      <c r="M4" s="99" t="s">
        <v>49</v>
      </c>
      <c r="N4" s="99" t="s">
        <v>230</v>
      </c>
      <c r="O4" s="100" t="s">
        <v>50</v>
      </c>
      <c r="P4" s="100" t="s">
        <v>51</v>
      </c>
      <c r="Q4" s="100" t="s">
        <v>52</v>
      </c>
      <c r="R4" s="100" t="s">
        <v>53</v>
      </c>
      <c r="S4" s="100" t="s">
        <v>54</v>
      </c>
      <c r="T4" s="100" t="s">
        <v>55</v>
      </c>
      <c r="U4" s="100" t="s">
        <v>56</v>
      </c>
      <c r="V4" s="100" t="s">
        <v>57</v>
      </c>
      <c r="W4" s="100" t="s">
        <v>58</v>
      </c>
      <c r="X4" s="100" t="s">
        <v>46</v>
      </c>
    </row>
    <row r="5" spans="1:24" x14ac:dyDescent="0.2">
      <c r="A5" s="101" t="s">
        <v>62</v>
      </c>
      <c r="B5" s="101" t="s">
        <v>60</v>
      </c>
      <c r="C5" s="102">
        <v>666</v>
      </c>
      <c r="D5" s="103">
        <v>2.4615384615384598E-2</v>
      </c>
      <c r="E5" s="102">
        <v>8</v>
      </c>
      <c r="F5" s="103">
        <v>-0.11111111111111101</v>
      </c>
      <c r="G5" s="102">
        <v>0</v>
      </c>
      <c r="H5" s="103">
        <v>-1</v>
      </c>
      <c r="I5" s="102">
        <v>674</v>
      </c>
      <c r="J5" s="103">
        <v>-3.8516405135520695E-2</v>
      </c>
      <c r="K5" s="102">
        <v>494</v>
      </c>
      <c r="L5" s="103">
        <v>8.0962800875273508E-2</v>
      </c>
      <c r="M5" s="102">
        <v>1168</v>
      </c>
      <c r="N5" s="103">
        <v>8.6355785837651106E-3</v>
      </c>
      <c r="O5" s="104">
        <v>4</v>
      </c>
      <c r="P5" s="105" t="s">
        <v>61</v>
      </c>
      <c r="Q5" s="101" t="s">
        <v>61</v>
      </c>
      <c r="R5" s="106">
        <v>650</v>
      </c>
      <c r="S5" s="106">
        <v>9</v>
      </c>
      <c r="T5" s="106">
        <v>42</v>
      </c>
      <c r="U5" s="106">
        <v>701</v>
      </c>
      <c r="V5" s="106">
        <v>457</v>
      </c>
      <c r="W5" s="106">
        <v>1158</v>
      </c>
      <c r="X5" s="101" t="s">
        <v>59</v>
      </c>
    </row>
    <row r="6" spans="1:24" x14ac:dyDescent="0.2">
      <c r="A6" s="101" t="s">
        <v>66</v>
      </c>
      <c r="B6" s="101" t="s">
        <v>64</v>
      </c>
      <c r="C6" s="102">
        <v>303</v>
      </c>
      <c r="D6" s="103">
        <v>0.18359375</v>
      </c>
      <c r="E6" s="102">
        <v>0</v>
      </c>
      <c r="F6" s="103" t="s">
        <v>65</v>
      </c>
      <c r="G6" s="102">
        <v>0</v>
      </c>
      <c r="H6" s="103" t="s">
        <v>65</v>
      </c>
      <c r="I6" s="102">
        <v>303</v>
      </c>
      <c r="J6" s="103">
        <v>0.18359375</v>
      </c>
      <c r="K6" s="102">
        <v>28</v>
      </c>
      <c r="L6" s="103">
        <v>2.5</v>
      </c>
      <c r="M6" s="102">
        <v>331</v>
      </c>
      <c r="N6" s="103">
        <v>0.25378787878787901</v>
      </c>
      <c r="O6" s="104">
        <v>5</v>
      </c>
      <c r="P6" s="107"/>
      <c r="Q6" s="101" t="s">
        <v>61</v>
      </c>
      <c r="R6" s="106">
        <v>256</v>
      </c>
      <c r="S6" s="106">
        <v>0</v>
      </c>
      <c r="T6" s="106">
        <v>0</v>
      </c>
      <c r="U6" s="106">
        <v>256</v>
      </c>
      <c r="V6" s="106">
        <v>8</v>
      </c>
      <c r="W6" s="106">
        <v>264</v>
      </c>
      <c r="X6" s="101" t="s">
        <v>63</v>
      </c>
    </row>
    <row r="7" spans="1:24" x14ac:dyDescent="0.2">
      <c r="A7" s="101" t="s">
        <v>69</v>
      </c>
      <c r="B7" s="101" t="s">
        <v>68</v>
      </c>
      <c r="C7" s="102">
        <v>238</v>
      </c>
      <c r="D7" s="103">
        <v>0.31491712707182296</v>
      </c>
      <c r="E7" s="102">
        <v>12</v>
      </c>
      <c r="F7" s="103">
        <v>11</v>
      </c>
      <c r="G7" s="102">
        <v>0</v>
      </c>
      <c r="H7" s="103" t="s">
        <v>65</v>
      </c>
      <c r="I7" s="102">
        <v>250</v>
      </c>
      <c r="J7" s="103">
        <v>0.37362637362637396</v>
      </c>
      <c r="K7" s="102">
        <v>488</v>
      </c>
      <c r="L7" s="103">
        <v>-0.13167259786476898</v>
      </c>
      <c r="M7" s="102">
        <v>738</v>
      </c>
      <c r="N7" s="103">
        <v>-8.0645161290322596E-3</v>
      </c>
      <c r="O7" s="104">
        <v>4</v>
      </c>
      <c r="P7" s="107"/>
      <c r="Q7" s="101" t="s">
        <v>61</v>
      </c>
      <c r="R7" s="106">
        <v>181</v>
      </c>
      <c r="S7" s="106">
        <v>1</v>
      </c>
      <c r="T7" s="106">
        <v>0</v>
      </c>
      <c r="U7" s="106">
        <v>182</v>
      </c>
      <c r="V7" s="106">
        <v>562</v>
      </c>
      <c r="W7" s="106">
        <v>744</v>
      </c>
      <c r="X7" s="101" t="s">
        <v>67</v>
      </c>
    </row>
    <row r="8" spans="1:24" x14ac:dyDescent="0.2">
      <c r="A8" s="101" t="s">
        <v>72</v>
      </c>
      <c r="B8" s="101" t="s">
        <v>71</v>
      </c>
      <c r="C8" s="102">
        <v>4633</v>
      </c>
      <c r="D8" s="103">
        <v>-2.8313758389261701E-2</v>
      </c>
      <c r="E8" s="102">
        <v>1807</v>
      </c>
      <c r="F8" s="103">
        <v>2.5539160045403003E-2</v>
      </c>
      <c r="G8" s="102">
        <v>960</v>
      </c>
      <c r="H8" s="103">
        <v>-8.3969465648854991E-2</v>
      </c>
      <c r="I8" s="102">
        <v>7400</v>
      </c>
      <c r="J8" s="103">
        <v>-2.3489047242016399E-2</v>
      </c>
      <c r="K8" s="102">
        <v>1003</v>
      </c>
      <c r="L8" s="103">
        <v>0.22466422466422498</v>
      </c>
      <c r="M8" s="102">
        <v>8403</v>
      </c>
      <c r="N8" s="103">
        <v>7.1454090746695201E-4</v>
      </c>
      <c r="O8" s="104">
        <v>2</v>
      </c>
      <c r="P8" s="107"/>
      <c r="Q8" s="101" t="s">
        <v>61</v>
      </c>
      <c r="R8" s="106">
        <v>4768</v>
      </c>
      <c r="S8" s="106">
        <v>1762</v>
      </c>
      <c r="T8" s="106">
        <v>1048</v>
      </c>
      <c r="U8" s="106">
        <v>7578</v>
      </c>
      <c r="V8" s="106">
        <v>819</v>
      </c>
      <c r="W8" s="106">
        <v>8397</v>
      </c>
      <c r="X8" s="101" t="s">
        <v>70</v>
      </c>
    </row>
    <row r="9" spans="1:24" x14ac:dyDescent="0.2">
      <c r="A9" s="101" t="s">
        <v>75</v>
      </c>
      <c r="B9" s="101" t="s">
        <v>74</v>
      </c>
      <c r="C9" s="102">
        <v>128</v>
      </c>
      <c r="D9" s="103">
        <v>-0.168831168831169</v>
      </c>
      <c r="E9" s="102">
        <v>0</v>
      </c>
      <c r="F9" s="103" t="s">
        <v>65</v>
      </c>
      <c r="G9" s="102">
        <v>0</v>
      </c>
      <c r="H9" s="103" t="s">
        <v>65</v>
      </c>
      <c r="I9" s="102">
        <v>128</v>
      </c>
      <c r="J9" s="103">
        <v>-0.168831168831169</v>
      </c>
      <c r="K9" s="102">
        <v>6</v>
      </c>
      <c r="L9" s="103">
        <v>-0.4</v>
      </c>
      <c r="M9" s="102">
        <v>134</v>
      </c>
      <c r="N9" s="103">
        <v>-0.18292682926829298</v>
      </c>
      <c r="O9" s="104">
        <v>5</v>
      </c>
      <c r="P9" s="107"/>
      <c r="Q9" s="101" t="s">
        <v>61</v>
      </c>
      <c r="R9" s="106">
        <v>154</v>
      </c>
      <c r="S9" s="106">
        <v>0</v>
      </c>
      <c r="T9" s="106">
        <v>0</v>
      </c>
      <c r="U9" s="106">
        <v>154</v>
      </c>
      <c r="V9" s="106">
        <v>10</v>
      </c>
      <c r="W9" s="106">
        <v>164</v>
      </c>
      <c r="X9" s="101" t="s">
        <v>73</v>
      </c>
    </row>
    <row r="10" spans="1:24" x14ac:dyDescent="0.2">
      <c r="A10" s="101" t="s">
        <v>78</v>
      </c>
      <c r="B10" s="101" t="s">
        <v>77</v>
      </c>
      <c r="C10" s="102">
        <v>3304</v>
      </c>
      <c r="D10" s="103">
        <v>2.4813895781637701E-2</v>
      </c>
      <c r="E10" s="102">
        <v>29</v>
      </c>
      <c r="F10" s="103">
        <v>-6.451612903225809E-2</v>
      </c>
      <c r="G10" s="102">
        <v>0</v>
      </c>
      <c r="H10" s="103" t="s">
        <v>65</v>
      </c>
      <c r="I10" s="102">
        <v>3333</v>
      </c>
      <c r="J10" s="103">
        <v>2.3963133640553001E-2</v>
      </c>
      <c r="K10" s="102">
        <v>671</v>
      </c>
      <c r="L10" s="103">
        <v>0.21778584392014499</v>
      </c>
      <c r="M10" s="102">
        <v>4004</v>
      </c>
      <c r="N10" s="103">
        <v>5.2023121387283197E-2</v>
      </c>
      <c r="O10" s="104">
        <v>3</v>
      </c>
      <c r="P10" s="107"/>
      <c r="Q10" s="101" t="s">
        <v>61</v>
      </c>
      <c r="R10" s="106">
        <v>3224</v>
      </c>
      <c r="S10" s="106">
        <v>31</v>
      </c>
      <c r="T10" s="106">
        <v>0</v>
      </c>
      <c r="U10" s="106">
        <v>3255</v>
      </c>
      <c r="V10" s="106">
        <v>551</v>
      </c>
      <c r="W10" s="106">
        <v>3806</v>
      </c>
      <c r="X10" s="101" t="s">
        <v>76</v>
      </c>
    </row>
    <row r="11" spans="1:24" x14ac:dyDescent="0.2">
      <c r="A11" s="101" t="s">
        <v>81</v>
      </c>
      <c r="B11" s="101" t="s">
        <v>80</v>
      </c>
      <c r="C11" s="102">
        <v>340</v>
      </c>
      <c r="D11" s="103">
        <v>-0.36802973977695197</v>
      </c>
      <c r="E11" s="102">
        <v>0</v>
      </c>
      <c r="F11" s="103" t="s">
        <v>65</v>
      </c>
      <c r="G11" s="102">
        <v>55</v>
      </c>
      <c r="H11" s="103">
        <v>-0.46078431372549</v>
      </c>
      <c r="I11" s="102">
        <v>395</v>
      </c>
      <c r="J11" s="103">
        <v>-0.3828125</v>
      </c>
      <c r="K11" s="102">
        <v>232</v>
      </c>
      <c r="L11" s="103">
        <v>0.11004784688995201</v>
      </c>
      <c r="M11" s="102">
        <v>627</v>
      </c>
      <c r="N11" s="103">
        <v>-0.26148409893992902</v>
      </c>
      <c r="O11" s="104">
        <v>5</v>
      </c>
      <c r="P11" s="107"/>
      <c r="Q11" s="101" t="s">
        <v>61</v>
      </c>
      <c r="R11" s="106">
        <v>538</v>
      </c>
      <c r="S11" s="106">
        <v>0</v>
      </c>
      <c r="T11" s="106">
        <v>102</v>
      </c>
      <c r="U11" s="106">
        <v>640</v>
      </c>
      <c r="V11" s="106">
        <v>209</v>
      </c>
      <c r="W11" s="106">
        <v>849</v>
      </c>
      <c r="X11" s="101" t="s">
        <v>79</v>
      </c>
    </row>
    <row r="12" spans="1:24" x14ac:dyDescent="0.2">
      <c r="A12" s="101" t="s">
        <v>84</v>
      </c>
      <c r="B12" s="101" t="s">
        <v>83</v>
      </c>
      <c r="C12" s="102">
        <v>182</v>
      </c>
      <c r="D12" s="103">
        <v>-0.137440758293839</v>
      </c>
      <c r="E12" s="102">
        <v>0</v>
      </c>
      <c r="F12" s="103" t="s">
        <v>65</v>
      </c>
      <c r="G12" s="102">
        <v>0</v>
      </c>
      <c r="H12" s="103" t="s">
        <v>65</v>
      </c>
      <c r="I12" s="102">
        <v>182</v>
      </c>
      <c r="J12" s="103">
        <v>-0.137440758293839</v>
      </c>
      <c r="K12" s="102">
        <v>8</v>
      </c>
      <c r="L12" s="103">
        <v>-0.52941176470588203</v>
      </c>
      <c r="M12" s="102">
        <v>190</v>
      </c>
      <c r="N12" s="103">
        <v>-0.16666666666666699</v>
      </c>
      <c r="O12" s="104">
        <v>5</v>
      </c>
      <c r="P12" s="107"/>
      <c r="Q12" s="101" t="s">
        <v>61</v>
      </c>
      <c r="R12" s="106">
        <v>211</v>
      </c>
      <c r="S12" s="106">
        <v>0</v>
      </c>
      <c r="T12" s="106">
        <v>0</v>
      </c>
      <c r="U12" s="106">
        <v>211</v>
      </c>
      <c r="V12" s="106">
        <v>17</v>
      </c>
      <c r="W12" s="106">
        <v>228</v>
      </c>
      <c r="X12" s="101" t="s">
        <v>82</v>
      </c>
    </row>
    <row r="13" spans="1:24" x14ac:dyDescent="0.2">
      <c r="A13" s="101" t="s">
        <v>87</v>
      </c>
      <c r="B13" s="101" t="s">
        <v>86</v>
      </c>
      <c r="C13" s="102">
        <v>0</v>
      </c>
      <c r="D13" s="103" t="s">
        <v>65</v>
      </c>
      <c r="E13" s="102">
        <v>2</v>
      </c>
      <c r="F13" s="103" t="s">
        <v>65</v>
      </c>
      <c r="G13" s="102">
        <v>0</v>
      </c>
      <c r="H13" s="103" t="s">
        <v>65</v>
      </c>
      <c r="I13" s="102">
        <v>2</v>
      </c>
      <c r="J13" s="103" t="s">
        <v>65</v>
      </c>
      <c r="K13" s="102">
        <v>1</v>
      </c>
      <c r="L13" s="103">
        <v>-0.75</v>
      </c>
      <c r="M13" s="102">
        <v>3</v>
      </c>
      <c r="N13" s="103">
        <v>-0.25</v>
      </c>
      <c r="O13" s="104">
        <v>5</v>
      </c>
      <c r="P13" s="107"/>
      <c r="Q13" s="101" t="s">
        <v>61</v>
      </c>
      <c r="R13" s="106">
        <v>0</v>
      </c>
      <c r="S13" s="106">
        <v>0</v>
      </c>
      <c r="T13" s="106">
        <v>0</v>
      </c>
      <c r="U13" s="106">
        <v>0</v>
      </c>
      <c r="V13" s="106">
        <v>4</v>
      </c>
      <c r="W13" s="106">
        <v>4</v>
      </c>
      <c r="X13" s="101" t="s">
        <v>85</v>
      </c>
    </row>
    <row r="14" spans="1:24" x14ac:dyDescent="0.2">
      <c r="A14" s="101" t="s">
        <v>90</v>
      </c>
      <c r="B14" s="101" t="s">
        <v>89</v>
      </c>
      <c r="C14" s="102">
        <v>506</v>
      </c>
      <c r="D14" s="103">
        <v>0.107221006564551</v>
      </c>
      <c r="E14" s="102">
        <v>0</v>
      </c>
      <c r="F14" s="103">
        <v>-1</v>
      </c>
      <c r="G14" s="102">
        <v>196</v>
      </c>
      <c r="H14" s="103">
        <v>-0.109090909090909</v>
      </c>
      <c r="I14" s="102">
        <v>702</v>
      </c>
      <c r="J14" s="103">
        <v>3.5398230088495602E-2</v>
      </c>
      <c r="K14" s="102">
        <v>117</v>
      </c>
      <c r="L14" s="103">
        <v>3.5</v>
      </c>
      <c r="M14" s="102">
        <v>819</v>
      </c>
      <c r="N14" s="103">
        <v>0.16335227272727301</v>
      </c>
      <c r="O14" s="104">
        <v>5</v>
      </c>
      <c r="P14" s="107"/>
      <c r="Q14" s="101" t="s">
        <v>61</v>
      </c>
      <c r="R14" s="106">
        <v>457</v>
      </c>
      <c r="S14" s="106">
        <v>1</v>
      </c>
      <c r="T14" s="106">
        <v>220</v>
      </c>
      <c r="U14" s="106">
        <v>678</v>
      </c>
      <c r="V14" s="106">
        <v>26</v>
      </c>
      <c r="W14" s="106">
        <v>704</v>
      </c>
      <c r="X14" s="101" t="s">
        <v>88</v>
      </c>
    </row>
    <row r="15" spans="1:24" x14ac:dyDescent="0.2">
      <c r="A15" s="101" t="s">
        <v>93</v>
      </c>
      <c r="B15" s="101" t="s">
        <v>92</v>
      </c>
      <c r="C15" s="102">
        <v>345</v>
      </c>
      <c r="D15" s="103">
        <v>-1.7094017094017099E-2</v>
      </c>
      <c r="E15" s="102">
        <v>0</v>
      </c>
      <c r="F15" s="103" t="s">
        <v>65</v>
      </c>
      <c r="G15" s="102">
        <v>0</v>
      </c>
      <c r="H15" s="103" t="s">
        <v>65</v>
      </c>
      <c r="I15" s="102">
        <v>345</v>
      </c>
      <c r="J15" s="103">
        <v>-1.7094017094017099E-2</v>
      </c>
      <c r="K15" s="102">
        <v>242</v>
      </c>
      <c r="L15" s="103">
        <v>-0.17687074829932001</v>
      </c>
      <c r="M15" s="102">
        <v>587</v>
      </c>
      <c r="N15" s="103">
        <v>-8.9922480620154996E-2</v>
      </c>
      <c r="O15" s="104">
        <v>5</v>
      </c>
      <c r="P15" s="107"/>
      <c r="Q15" s="101" t="s">
        <v>61</v>
      </c>
      <c r="R15" s="106">
        <v>351</v>
      </c>
      <c r="S15" s="106">
        <v>0</v>
      </c>
      <c r="T15" s="106">
        <v>0</v>
      </c>
      <c r="U15" s="106">
        <v>351</v>
      </c>
      <c r="V15" s="106">
        <v>294</v>
      </c>
      <c r="W15" s="106">
        <v>645</v>
      </c>
      <c r="X15" s="101" t="s">
        <v>91</v>
      </c>
    </row>
    <row r="16" spans="1:24" x14ac:dyDescent="0.2">
      <c r="A16" s="101" t="s">
        <v>96</v>
      </c>
      <c r="B16" s="101" t="s">
        <v>95</v>
      </c>
      <c r="C16" s="102">
        <v>830</v>
      </c>
      <c r="D16" s="103">
        <v>0.121621621621622</v>
      </c>
      <c r="E16" s="102">
        <v>0</v>
      </c>
      <c r="F16" s="103">
        <v>-1</v>
      </c>
      <c r="G16" s="102">
        <v>292</v>
      </c>
      <c r="H16" s="103">
        <v>0.87179487179487203</v>
      </c>
      <c r="I16" s="102">
        <v>1122</v>
      </c>
      <c r="J16" s="103">
        <v>0.25083612040133796</v>
      </c>
      <c r="K16" s="102">
        <v>266</v>
      </c>
      <c r="L16" s="103">
        <v>-0.119205298013245</v>
      </c>
      <c r="M16" s="102">
        <v>1388</v>
      </c>
      <c r="N16" s="103">
        <v>0.157631359466222</v>
      </c>
      <c r="O16" s="104">
        <v>5</v>
      </c>
      <c r="P16" s="107"/>
      <c r="Q16" s="101" t="s">
        <v>61</v>
      </c>
      <c r="R16" s="106">
        <v>740</v>
      </c>
      <c r="S16" s="106">
        <v>1</v>
      </c>
      <c r="T16" s="106">
        <v>156</v>
      </c>
      <c r="U16" s="106">
        <v>897</v>
      </c>
      <c r="V16" s="106">
        <v>302</v>
      </c>
      <c r="W16" s="106">
        <v>1199</v>
      </c>
      <c r="X16" s="101" t="s">
        <v>94</v>
      </c>
    </row>
    <row r="17" spans="1:24" x14ac:dyDescent="0.2">
      <c r="A17" s="101" t="s">
        <v>99</v>
      </c>
      <c r="B17" s="101" t="s">
        <v>98</v>
      </c>
      <c r="C17" s="102">
        <v>905</v>
      </c>
      <c r="D17" s="103">
        <v>0.23633879781420797</v>
      </c>
      <c r="E17" s="102">
        <v>20</v>
      </c>
      <c r="F17" s="103">
        <v>-4.7619047619047603E-2</v>
      </c>
      <c r="G17" s="102">
        <v>0</v>
      </c>
      <c r="H17" s="103" t="s">
        <v>65</v>
      </c>
      <c r="I17" s="102">
        <v>925</v>
      </c>
      <c r="J17" s="103">
        <v>0.22841965471447501</v>
      </c>
      <c r="K17" s="102">
        <v>317</v>
      </c>
      <c r="L17" s="103">
        <v>0.37826086956521704</v>
      </c>
      <c r="M17" s="102">
        <v>1242</v>
      </c>
      <c r="N17" s="103">
        <v>0.26347914547304196</v>
      </c>
      <c r="O17" s="104">
        <v>4</v>
      </c>
      <c r="P17" s="107"/>
      <c r="Q17" s="101" t="s">
        <v>61</v>
      </c>
      <c r="R17" s="106">
        <v>732</v>
      </c>
      <c r="S17" s="106">
        <v>21</v>
      </c>
      <c r="T17" s="106">
        <v>0</v>
      </c>
      <c r="U17" s="106">
        <v>753</v>
      </c>
      <c r="V17" s="106">
        <v>230</v>
      </c>
      <c r="W17" s="106">
        <v>983</v>
      </c>
      <c r="X17" s="101" t="s">
        <v>97</v>
      </c>
    </row>
    <row r="18" spans="1:24" x14ac:dyDescent="0.2">
      <c r="A18" s="101" t="s">
        <v>102</v>
      </c>
      <c r="B18" s="101" t="s">
        <v>101</v>
      </c>
      <c r="C18" s="102">
        <v>138</v>
      </c>
      <c r="D18" s="103">
        <v>0.4375</v>
      </c>
      <c r="E18" s="102">
        <v>0</v>
      </c>
      <c r="F18" s="103" t="s">
        <v>65</v>
      </c>
      <c r="G18" s="102">
        <v>0</v>
      </c>
      <c r="H18" s="103" t="s">
        <v>65</v>
      </c>
      <c r="I18" s="102">
        <v>138</v>
      </c>
      <c r="J18" s="103">
        <v>0.4375</v>
      </c>
      <c r="K18" s="102">
        <v>10</v>
      </c>
      <c r="L18" s="103">
        <v>0.25</v>
      </c>
      <c r="M18" s="102">
        <v>148</v>
      </c>
      <c r="N18" s="103">
        <v>0.42307692307692302</v>
      </c>
      <c r="O18" s="104">
        <v>5</v>
      </c>
      <c r="P18" s="107"/>
      <c r="Q18" s="101" t="s">
        <v>61</v>
      </c>
      <c r="R18" s="106">
        <v>96</v>
      </c>
      <c r="S18" s="106">
        <v>0</v>
      </c>
      <c r="T18" s="106">
        <v>0</v>
      </c>
      <c r="U18" s="106">
        <v>96</v>
      </c>
      <c r="V18" s="106">
        <v>8</v>
      </c>
      <c r="W18" s="106">
        <v>104</v>
      </c>
      <c r="X18" s="101" t="s">
        <v>100</v>
      </c>
    </row>
    <row r="19" spans="1:24" x14ac:dyDescent="0.2">
      <c r="A19" s="101" t="s">
        <v>105</v>
      </c>
      <c r="B19" s="101" t="s">
        <v>104</v>
      </c>
      <c r="C19" s="102">
        <v>408</v>
      </c>
      <c r="D19" s="103">
        <v>-0.118790496760259</v>
      </c>
      <c r="E19" s="102">
        <v>102</v>
      </c>
      <c r="F19" s="103">
        <v>-0.16393442622950799</v>
      </c>
      <c r="G19" s="102">
        <v>0</v>
      </c>
      <c r="H19" s="103" t="s">
        <v>65</v>
      </c>
      <c r="I19" s="102">
        <v>510</v>
      </c>
      <c r="J19" s="103">
        <v>-0.128205128205128</v>
      </c>
      <c r="K19" s="102">
        <v>289</v>
      </c>
      <c r="L19" s="103">
        <v>5.4744525547445293E-2</v>
      </c>
      <c r="M19" s="102">
        <v>799</v>
      </c>
      <c r="N19" s="103">
        <v>-6.9848661233993012E-2</v>
      </c>
      <c r="O19" s="104">
        <v>4</v>
      </c>
      <c r="P19" s="107"/>
      <c r="Q19" s="101" t="s">
        <v>61</v>
      </c>
      <c r="R19" s="106">
        <v>463</v>
      </c>
      <c r="S19" s="106">
        <v>122</v>
      </c>
      <c r="T19" s="106">
        <v>0</v>
      </c>
      <c r="U19" s="106">
        <v>585</v>
      </c>
      <c r="V19" s="106">
        <v>274</v>
      </c>
      <c r="W19" s="106">
        <v>859</v>
      </c>
      <c r="X19" s="101" t="s">
        <v>103</v>
      </c>
    </row>
    <row r="20" spans="1:24" x14ac:dyDescent="0.2">
      <c r="A20" s="101" t="s">
        <v>108</v>
      </c>
      <c r="B20" s="101" t="s">
        <v>107</v>
      </c>
      <c r="C20" s="102">
        <v>154</v>
      </c>
      <c r="D20" s="103">
        <v>-0.22222222222222202</v>
      </c>
      <c r="E20" s="102">
        <v>0</v>
      </c>
      <c r="F20" s="103" t="s">
        <v>65</v>
      </c>
      <c r="G20" s="102">
        <v>0</v>
      </c>
      <c r="H20" s="103" t="s">
        <v>65</v>
      </c>
      <c r="I20" s="102">
        <v>154</v>
      </c>
      <c r="J20" s="103">
        <v>-0.22222222222222202</v>
      </c>
      <c r="K20" s="102">
        <v>15</v>
      </c>
      <c r="L20" s="103">
        <v>0.36363636363636398</v>
      </c>
      <c r="M20" s="102">
        <v>169</v>
      </c>
      <c r="N20" s="103">
        <v>-0.19138755980861202</v>
      </c>
      <c r="O20" s="104">
        <v>5</v>
      </c>
      <c r="P20" s="107"/>
      <c r="Q20" s="101" t="s">
        <v>61</v>
      </c>
      <c r="R20" s="106">
        <v>198</v>
      </c>
      <c r="S20" s="106">
        <v>0</v>
      </c>
      <c r="T20" s="106">
        <v>0</v>
      </c>
      <c r="U20" s="106">
        <v>198</v>
      </c>
      <c r="V20" s="106">
        <v>11</v>
      </c>
      <c r="W20" s="106">
        <v>209</v>
      </c>
      <c r="X20" s="101" t="s">
        <v>106</v>
      </c>
    </row>
    <row r="21" spans="1:24" x14ac:dyDescent="0.2">
      <c r="A21" s="101" t="s">
        <v>111</v>
      </c>
      <c r="B21" s="101" t="s">
        <v>110</v>
      </c>
      <c r="C21" s="102">
        <v>506</v>
      </c>
      <c r="D21" s="103">
        <v>-7.3260073260073291E-2</v>
      </c>
      <c r="E21" s="102">
        <v>3</v>
      </c>
      <c r="F21" s="103" t="s">
        <v>65</v>
      </c>
      <c r="G21" s="102">
        <v>12</v>
      </c>
      <c r="H21" s="103" t="s">
        <v>65</v>
      </c>
      <c r="I21" s="102">
        <v>521</v>
      </c>
      <c r="J21" s="103">
        <v>-4.5787545787545798E-2</v>
      </c>
      <c r="K21" s="102">
        <v>132</v>
      </c>
      <c r="L21" s="103">
        <v>-0.12</v>
      </c>
      <c r="M21" s="102">
        <v>653</v>
      </c>
      <c r="N21" s="103">
        <v>-6.1781609195402293E-2</v>
      </c>
      <c r="O21" s="104">
        <v>4</v>
      </c>
      <c r="P21" s="107"/>
      <c r="Q21" s="101" t="s">
        <v>61</v>
      </c>
      <c r="R21" s="106">
        <v>546</v>
      </c>
      <c r="S21" s="106">
        <v>0</v>
      </c>
      <c r="T21" s="106">
        <v>0</v>
      </c>
      <c r="U21" s="106">
        <v>546</v>
      </c>
      <c r="V21" s="106">
        <v>150</v>
      </c>
      <c r="W21" s="106">
        <v>696</v>
      </c>
      <c r="X21" s="101" t="s">
        <v>109</v>
      </c>
    </row>
    <row r="22" spans="1:24" x14ac:dyDescent="0.2">
      <c r="A22" s="101" t="s">
        <v>114</v>
      </c>
      <c r="B22" s="101" t="s">
        <v>113</v>
      </c>
      <c r="C22" s="102">
        <v>868</v>
      </c>
      <c r="D22" s="103">
        <v>-0.1285140562249</v>
      </c>
      <c r="E22" s="102">
        <v>393</v>
      </c>
      <c r="F22" s="103">
        <v>-4.3795620437956199E-2</v>
      </c>
      <c r="G22" s="102">
        <v>0</v>
      </c>
      <c r="H22" s="103" t="s">
        <v>65</v>
      </c>
      <c r="I22" s="102">
        <v>1261</v>
      </c>
      <c r="J22" s="103">
        <v>-0.103766879886283</v>
      </c>
      <c r="K22" s="102">
        <v>234</v>
      </c>
      <c r="L22" s="103">
        <v>-0.15827338129496399</v>
      </c>
      <c r="M22" s="102">
        <v>1495</v>
      </c>
      <c r="N22" s="103">
        <v>-0.11275964391691401</v>
      </c>
      <c r="O22" s="104">
        <v>3</v>
      </c>
      <c r="P22" s="107"/>
      <c r="Q22" s="101" t="s">
        <v>61</v>
      </c>
      <c r="R22" s="106">
        <v>996</v>
      </c>
      <c r="S22" s="106">
        <v>411</v>
      </c>
      <c r="T22" s="106">
        <v>0</v>
      </c>
      <c r="U22" s="106">
        <v>1407</v>
      </c>
      <c r="V22" s="106">
        <v>278</v>
      </c>
      <c r="W22" s="106">
        <v>1685</v>
      </c>
      <c r="X22" s="101" t="s">
        <v>112</v>
      </c>
    </row>
    <row r="23" spans="1:24" x14ac:dyDescent="0.2">
      <c r="A23" s="101" t="s">
        <v>117</v>
      </c>
      <c r="B23" s="101" t="s">
        <v>116</v>
      </c>
      <c r="C23" s="102">
        <v>512</v>
      </c>
      <c r="D23" s="103">
        <v>6.6666666666666693E-2</v>
      </c>
      <c r="E23" s="102">
        <v>4</v>
      </c>
      <c r="F23" s="103">
        <v>-0.63636363636363591</v>
      </c>
      <c r="G23" s="102">
        <v>315</v>
      </c>
      <c r="H23" s="103">
        <v>-0.11016949152542402</v>
      </c>
      <c r="I23" s="102">
        <v>831</v>
      </c>
      <c r="J23" s="103">
        <v>-1.65680473372781E-2</v>
      </c>
      <c r="K23" s="102">
        <v>91</v>
      </c>
      <c r="L23" s="103">
        <v>0.28169014084507005</v>
      </c>
      <c r="M23" s="102">
        <v>922</v>
      </c>
      <c r="N23" s="103">
        <v>6.5502183406113508E-3</v>
      </c>
      <c r="O23" s="104">
        <v>4</v>
      </c>
      <c r="P23" s="107"/>
      <c r="Q23" s="101" t="s">
        <v>61</v>
      </c>
      <c r="R23" s="106">
        <v>480</v>
      </c>
      <c r="S23" s="106">
        <v>11</v>
      </c>
      <c r="T23" s="106">
        <v>354</v>
      </c>
      <c r="U23" s="106">
        <v>845</v>
      </c>
      <c r="V23" s="106">
        <v>71</v>
      </c>
      <c r="W23" s="106">
        <v>916</v>
      </c>
      <c r="X23" s="101" t="s">
        <v>115</v>
      </c>
    </row>
    <row r="24" spans="1:24" x14ac:dyDescent="0.2">
      <c r="A24" s="101" t="s">
        <v>120</v>
      </c>
      <c r="B24" s="101" t="s">
        <v>119</v>
      </c>
      <c r="C24" s="102">
        <v>217</v>
      </c>
      <c r="D24" s="103">
        <v>-6.4655172413793094E-2</v>
      </c>
      <c r="E24" s="102">
        <v>3</v>
      </c>
      <c r="F24" s="103">
        <v>-0.4</v>
      </c>
      <c r="G24" s="102">
        <v>0</v>
      </c>
      <c r="H24" s="103" t="s">
        <v>65</v>
      </c>
      <c r="I24" s="102">
        <v>220</v>
      </c>
      <c r="J24" s="103">
        <v>-7.1729957805907199E-2</v>
      </c>
      <c r="K24" s="102">
        <v>43</v>
      </c>
      <c r="L24" s="103">
        <v>0</v>
      </c>
      <c r="M24" s="102">
        <v>263</v>
      </c>
      <c r="N24" s="103">
        <v>-6.07142857142857E-2</v>
      </c>
      <c r="O24" s="104">
        <v>4</v>
      </c>
      <c r="P24" s="107"/>
      <c r="Q24" s="101" t="s">
        <v>61</v>
      </c>
      <c r="R24" s="106">
        <v>232</v>
      </c>
      <c r="S24" s="106">
        <v>5</v>
      </c>
      <c r="T24" s="106">
        <v>0</v>
      </c>
      <c r="U24" s="106">
        <v>237</v>
      </c>
      <c r="V24" s="106">
        <v>43</v>
      </c>
      <c r="W24" s="106">
        <v>280</v>
      </c>
      <c r="X24" s="101" t="s">
        <v>118</v>
      </c>
    </row>
    <row r="25" spans="1:24" x14ac:dyDescent="0.2">
      <c r="A25" s="101" t="s">
        <v>123</v>
      </c>
      <c r="B25" s="101" t="s">
        <v>122</v>
      </c>
      <c r="C25" s="102">
        <v>537</v>
      </c>
      <c r="D25" s="103">
        <v>0.35949367088607598</v>
      </c>
      <c r="E25" s="102">
        <v>0</v>
      </c>
      <c r="F25" s="103" t="s">
        <v>65</v>
      </c>
      <c r="G25" s="102">
        <v>0</v>
      </c>
      <c r="H25" s="103" t="s">
        <v>65</v>
      </c>
      <c r="I25" s="102">
        <v>537</v>
      </c>
      <c r="J25" s="103">
        <v>0.35949367088607598</v>
      </c>
      <c r="K25" s="102">
        <v>165</v>
      </c>
      <c r="L25" s="103">
        <v>0.5</v>
      </c>
      <c r="M25" s="102">
        <v>702</v>
      </c>
      <c r="N25" s="103">
        <v>0.39009900990099</v>
      </c>
      <c r="O25" s="104">
        <v>5</v>
      </c>
      <c r="P25" s="107"/>
      <c r="Q25" s="101" t="s">
        <v>61</v>
      </c>
      <c r="R25" s="106">
        <v>395</v>
      </c>
      <c r="S25" s="106">
        <v>0</v>
      </c>
      <c r="T25" s="106">
        <v>0</v>
      </c>
      <c r="U25" s="106">
        <v>395</v>
      </c>
      <c r="V25" s="106">
        <v>110</v>
      </c>
      <c r="W25" s="106">
        <v>505</v>
      </c>
      <c r="X25" s="101" t="s">
        <v>121</v>
      </c>
    </row>
    <row r="26" spans="1:24" x14ac:dyDescent="0.2">
      <c r="A26" s="101" t="s">
        <v>126</v>
      </c>
      <c r="B26" s="101" t="s">
        <v>125</v>
      </c>
      <c r="C26" s="102">
        <v>177</v>
      </c>
      <c r="D26" s="103">
        <v>-0.14903846153846201</v>
      </c>
      <c r="E26" s="102">
        <v>2</v>
      </c>
      <c r="F26" s="103" t="s">
        <v>65</v>
      </c>
      <c r="G26" s="102">
        <v>0</v>
      </c>
      <c r="H26" s="103" t="s">
        <v>65</v>
      </c>
      <c r="I26" s="102">
        <v>179</v>
      </c>
      <c r="J26" s="103">
        <v>-0.13942307692307701</v>
      </c>
      <c r="K26" s="102">
        <v>36</v>
      </c>
      <c r="L26" s="103">
        <v>-0.1</v>
      </c>
      <c r="M26" s="102">
        <v>215</v>
      </c>
      <c r="N26" s="103">
        <v>-0.133064516129032</v>
      </c>
      <c r="O26" s="104">
        <v>5</v>
      </c>
      <c r="P26" s="107"/>
      <c r="Q26" s="101" t="s">
        <v>61</v>
      </c>
      <c r="R26" s="106">
        <v>208</v>
      </c>
      <c r="S26" s="106">
        <v>0</v>
      </c>
      <c r="T26" s="106">
        <v>0</v>
      </c>
      <c r="U26" s="106">
        <v>208</v>
      </c>
      <c r="V26" s="106">
        <v>40</v>
      </c>
      <c r="W26" s="106">
        <v>248</v>
      </c>
      <c r="X26" s="101" t="s">
        <v>124</v>
      </c>
    </row>
    <row r="27" spans="1:24" x14ac:dyDescent="0.2">
      <c r="A27" s="101" t="s">
        <v>129</v>
      </c>
      <c r="B27" s="101" t="s">
        <v>128</v>
      </c>
      <c r="C27" s="102">
        <v>403</v>
      </c>
      <c r="D27" s="103">
        <v>-0.236742424242424</v>
      </c>
      <c r="E27" s="102">
        <v>0</v>
      </c>
      <c r="F27" s="103" t="s">
        <v>65</v>
      </c>
      <c r="G27" s="102">
        <v>0</v>
      </c>
      <c r="H27" s="103" t="s">
        <v>65</v>
      </c>
      <c r="I27" s="102">
        <v>403</v>
      </c>
      <c r="J27" s="103">
        <v>-0.236742424242424</v>
      </c>
      <c r="K27" s="102">
        <v>247</v>
      </c>
      <c r="L27" s="103">
        <v>0.165094339622642</v>
      </c>
      <c r="M27" s="102">
        <v>650</v>
      </c>
      <c r="N27" s="103">
        <v>-0.121621621621622</v>
      </c>
      <c r="O27" s="104">
        <v>5</v>
      </c>
      <c r="P27" s="107"/>
      <c r="Q27" s="101" t="s">
        <v>61</v>
      </c>
      <c r="R27" s="106">
        <v>528</v>
      </c>
      <c r="S27" s="106">
        <v>0</v>
      </c>
      <c r="T27" s="106">
        <v>0</v>
      </c>
      <c r="U27" s="106">
        <v>528</v>
      </c>
      <c r="V27" s="106">
        <v>212</v>
      </c>
      <c r="W27" s="106">
        <v>740</v>
      </c>
      <c r="X27" s="101" t="s">
        <v>127</v>
      </c>
    </row>
    <row r="28" spans="1:24" x14ac:dyDescent="0.2">
      <c r="A28" s="101" t="s">
        <v>132</v>
      </c>
      <c r="B28" s="101" t="s">
        <v>131</v>
      </c>
      <c r="C28" s="102">
        <v>594</v>
      </c>
      <c r="D28" s="103">
        <v>-0.157446808510638</v>
      </c>
      <c r="E28" s="102">
        <v>21</v>
      </c>
      <c r="F28" s="103">
        <v>0.16666666666666699</v>
      </c>
      <c r="G28" s="102">
        <v>0</v>
      </c>
      <c r="H28" s="103" t="s">
        <v>65</v>
      </c>
      <c r="I28" s="102">
        <v>615</v>
      </c>
      <c r="J28" s="103">
        <v>-0.14937759336099599</v>
      </c>
      <c r="K28" s="102">
        <v>206</v>
      </c>
      <c r="L28" s="103">
        <v>0.23353293413173701</v>
      </c>
      <c r="M28" s="102">
        <v>821</v>
      </c>
      <c r="N28" s="103">
        <v>-7.75280898876404E-2</v>
      </c>
      <c r="O28" s="104">
        <v>4</v>
      </c>
      <c r="P28" s="107"/>
      <c r="Q28" s="101" t="s">
        <v>61</v>
      </c>
      <c r="R28" s="106">
        <v>705</v>
      </c>
      <c r="S28" s="106">
        <v>18</v>
      </c>
      <c r="T28" s="106">
        <v>0</v>
      </c>
      <c r="U28" s="106">
        <v>723</v>
      </c>
      <c r="V28" s="106">
        <v>167</v>
      </c>
      <c r="W28" s="106">
        <v>890</v>
      </c>
      <c r="X28" s="101" t="s">
        <v>130</v>
      </c>
    </row>
    <row r="29" spans="1:24" x14ac:dyDescent="0.2">
      <c r="A29" s="101" t="s">
        <v>135</v>
      </c>
      <c r="B29" s="101" t="s">
        <v>134</v>
      </c>
      <c r="C29" s="102">
        <v>301</v>
      </c>
      <c r="D29" s="103">
        <v>-0.34848484848484801</v>
      </c>
      <c r="E29" s="102">
        <v>1</v>
      </c>
      <c r="F29" s="103" t="s">
        <v>65</v>
      </c>
      <c r="G29" s="102">
        <v>0</v>
      </c>
      <c r="H29" s="103" t="s">
        <v>65</v>
      </c>
      <c r="I29" s="102">
        <v>302</v>
      </c>
      <c r="J29" s="103">
        <v>-0.34632034632034603</v>
      </c>
      <c r="K29" s="102">
        <v>75</v>
      </c>
      <c r="L29" s="103">
        <v>0.5625</v>
      </c>
      <c r="M29" s="102">
        <v>377</v>
      </c>
      <c r="N29" s="103">
        <v>-0.26078431372548999</v>
      </c>
      <c r="O29" s="104">
        <v>5</v>
      </c>
      <c r="P29" s="107"/>
      <c r="Q29" s="101" t="s">
        <v>61</v>
      </c>
      <c r="R29" s="106">
        <v>462</v>
      </c>
      <c r="S29" s="106">
        <v>0</v>
      </c>
      <c r="T29" s="106">
        <v>0</v>
      </c>
      <c r="U29" s="106">
        <v>462</v>
      </c>
      <c r="V29" s="106">
        <v>48</v>
      </c>
      <c r="W29" s="106">
        <v>510</v>
      </c>
      <c r="X29" s="101" t="s">
        <v>133</v>
      </c>
    </row>
    <row r="30" spans="1:24" x14ac:dyDescent="0.2">
      <c r="A30" s="101" t="s">
        <v>138</v>
      </c>
      <c r="B30" s="101" t="s">
        <v>137</v>
      </c>
      <c r="C30" s="102">
        <v>156</v>
      </c>
      <c r="D30" s="103">
        <v>-0.40458015267175601</v>
      </c>
      <c r="E30" s="102">
        <v>1</v>
      </c>
      <c r="F30" s="103" t="s">
        <v>65</v>
      </c>
      <c r="G30" s="102">
        <v>0</v>
      </c>
      <c r="H30" s="103" t="s">
        <v>65</v>
      </c>
      <c r="I30" s="102">
        <v>157</v>
      </c>
      <c r="J30" s="103">
        <v>-0.40076335877862601</v>
      </c>
      <c r="K30" s="102">
        <v>54</v>
      </c>
      <c r="L30" s="103">
        <v>0.2</v>
      </c>
      <c r="M30" s="102">
        <v>211</v>
      </c>
      <c r="N30" s="103">
        <v>-0.31270358306188895</v>
      </c>
      <c r="O30" s="104">
        <v>5</v>
      </c>
      <c r="P30" s="107"/>
      <c r="Q30" s="101" t="s">
        <v>61</v>
      </c>
      <c r="R30" s="106">
        <v>262</v>
      </c>
      <c r="S30" s="106">
        <v>0</v>
      </c>
      <c r="T30" s="106">
        <v>0</v>
      </c>
      <c r="U30" s="106">
        <v>262</v>
      </c>
      <c r="V30" s="106">
        <v>45</v>
      </c>
      <c r="W30" s="106">
        <v>307</v>
      </c>
      <c r="X30" s="101" t="s">
        <v>136</v>
      </c>
    </row>
    <row r="31" spans="1:24" x14ac:dyDescent="0.2">
      <c r="A31" s="101" t="s">
        <v>141</v>
      </c>
      <c r="B31" s="101" t="s">
        <v>140</v>
      </c>
      <c r="C31" s="102">
        <v>0</v>
      </c>
      <c r="D31" s="103">
        <v>-1</v>
      </c>
      <c r="E31" s="102">
        <v>0</v>
      </c>
      <c r="F31" s="103" t="s">
        <v>65</v>
      </c>
      <c r="G31" s="102">
        <v>0</v>
      </c>
      <c r="H31" s="103" t="s">
        <v>65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61</v>
      </c>
      <c r="R31" s="106">
        <v>153</v>
      </c>
      <c r="S31" s="106">
        <v>0</v>
      </c>
      <c r="T31" s="106">
        <v>0</v>
      </c>
      <c r="U31" s="106">
        <v>153</v>
      </c>
      <c r="V31" s="106">
        <v>124</v>
      </c>
      <c r="W31" s="106">
        <v>277</v>
      </c>
      <c r="X31" s="101" t="s">
        <v>139</v>
      </c>
    </row>
    <row r="32" spans="1:24" x14ac:dyDescent="0.2">
      <c r="A32" s="101" t="s">
        <v>145</v>
      </c>
      <c r="B32" s="101" t="s">
        <v>143</v>
      </c>
      <c r="C32" s="102">
        <v>10390</v>
      </c>
      <c r="D32" s="103">
        <v>-3.3937703393770301E-2</v>
      </c>
      <c r="E32" s="102">
        <v>11576</v>
      </c>
      <c r="F32" s="103">
        <v>4.9120899039332998E-2</v>
      </c>
      <c r="G32" s="102">
        <v>0</v>
      </c>
      <c r="H32" s="103" t="s">
        <v>65</v>
      </c>
      <c r="I32" s="102">
        <v>21966</v>
      </c>
      <c r="J32" s="103">
        <v>8.1233650006884203E-3</v>
      </c>
      <c r="K32" s="102">
        <v>794</v>
      </c>
      <c r="L32" s="103">
        <v>-0.166841552990556</v>
      </c>
      <c r="M32" s="102">
        <v>22760</v>
      </c>
      <c r="N32" s="103">
        <v>7.9148711634860599E-4</v>
      </c>
      <c r="O32" s="104">
        <v>1</v>
      </c>
      <c r="P32" s="107"/>
      <c r="Q32" s="101" t="s">
        <v>144</v>
      </c>
      <c r="R32" s="106">
        <v>10755</v>
      </c>
      <c r="S32" s="106">
        <v>11034</v>
      </c>
      <c r="T32" s="106">
        <v>0</v>
      </c>
      <c r="U32" s="106">
        <v>21789</v>
      </c>
      <c r="V32" s="106">
        <v>953</v>
      </c>
      <c r="W32" s="106">
        <v>22742</v>
      </c>
      <c r="X32" s="101" t="s">
        <v>142</v>
      </c>
    </row>
    <row r="33" spans="1:24" x14ac:dyDescent="0.2">
      <c r="A33" s="101" t="s">
        <v>148</v>
      </c>
      <c r="B33" s="101" t="s">
        <v>147</v>
      </c>
      <c r="C33" s="102">
        <v>100</v>
      </c>
      <c r="D33" s="103">
        <v>-9.90990990990991E-2</v>
      </c>
      <c r="E33" s="102">
        <v>2</v>
      </c>
      <c r="F33" s="103" t="s">
        <v>65</v>
      </c>
      <c r="G33" s="102">
        <v>0</v>
      </c>
      <c r="H33" s="103" t="s">
        <v>65</v>
      </c>
      <c r="I33" s="102">
        <v>102</v>
      </c>
      <c r="J33" s="103">
        <v>-8.1081081081081099E-2</v>
      </c>
      <c r="K33" s="102">
        <v>45</v>
      </c>
      <c r="L33" s="103">
        <v>-0.60176991150442505</v>
      </c>
      <c r="M33" s="102">
        <v>147</v>
      </c>
      <c r="N33" s="103">
        <v>-0.34375</v>
      </c>
      <c r="O33" s="104">
        <v>5</v>
      </c>
      <c r="P33" s="107"/>
      <c r="Q33" s="101" t="s">
        <v>61</v>
      </c>
      <c r="R33" s="106">
        <v>111</v>
      </c>
      <c r="S33" s="106">
        <v>0</v>
      </c>
      <c r="T33" s="106">
        <v>0</v>
      </c>
      <c r="U33" s="106">
        <v>111</v>
      </c>
      <c r="V33" s="106">
        <v>113</v>
      </c>
      <c r="W33" s="106">
        <v>224</v>
      </c>
      <c r="X33" s="101" t="s">
        <v>146</v>
      </c>
    </row>
    <row r="34" spans="1:24" x14ac:dyDescent="0.2">
      <c r="A34" s="101" t="s">
        <v>151</v>
      </c>
      <c r="B34" s="101" t="s">
        <v>150</v>
      </c>
      <c r="C34" s="102">
        <v>164</v>
      </c>
      <c r="D34" s="103">
        <v>-0.37164750957854403</v>
      </c>
      <c r="E34" s="102">
        <v>0</v>
      </c>
      <c r="F34" s="103" t="s">
        <v>65</v>
      </c>
      <c r="G34" s="102">
        <v>0</v>
      </c>
      <c r="H34" s="103" t="s">
        <v>65</v>
      </c>
      <c r="I34" s="102">
        <v>164</v>
      </c>
      <c r="J34" s="103">
        <v>-0.37164750957854403</v>
      </c>
      <c r="K34" s="102">
        <v>53</v>
      </c>
      <c r="L34" s="103">
        <v>1.1200000000000001</v>
      </c>
      <c r="M34" s="102">
        <v>217</v>
      </c>
      <c r="N34" s="103">
        <v>-0.241258741258741</v>
      </c>
      <c r="O34" s="104">
        <v>5</v>
      </c>
      <c r="P34" s="107"/>
      <c r="Q34" s="101" t="s">
        <v>61</v>
      </c>
      <c r="R34" s="106">
        <v>261</v>
      </c>
      <c r="S34" s="106">
        <v>0</v>
      </c>
      <c r="T34" s="106">
        <v>0</v>
      </c>
      <c r="U34" s="106">
        <v>261</v>
      </c>
      <c r="V34" s="106">
        <v>25</v>
      </c>
      <c r="W34" s="106">
        <v>286</v>
      </c>
      <c r="X34" s="101" t="s">
        <v>149</v>
      </c>
    </row>
    <row r="35" spans="1:24" x14ac:dyDescent="0.2">
      <c r="A35" s="101" t="s">
        <v>154</v>
      </c>
      <c r="B35" s="101" t="s">
        <v>153</v>
      </c>
      <c r="C35" s="102">
        <v>100</v>
      </c>
      <c r="D35" s="103">
        <v>0</v>
      </c>
      <c r="E35" s="102">
        <v>0</v>
      </c>
      <c r="F35" s="103" t="s">
        <v>65</v>
      </c>
      <c r="G35" s="102">
        <v>0</v>
      </c>
      <c r="H35" s="103" t="s">
        <v>65</v>
      </c>
      <c r="I35" s="102">
        <v>100</v>
      </c>
      <c r="J35" s="103">
        <v>0</v>
      </c>
      <c r="K35" s="102">
        <v>20</v>
      </c>
      <c r="L35" s="103">
        <v>3</v>
      </c>
      <c r="M35" s="102">
        <v>120</v>
      </c>
      <c r="N35" s="103">
        <v>0.14285714285714299</v>
      </c>
      <c r="O35" s="104">
        <v>5</v>
      </c>
      <c r="P35" s="107"/>
      <c r="Q35" s="101" t="s">
        <v>61</v>
      </c>
      <c r="R35" s="106">
        <v>100</v>
      </c>
      <c r="S35" s="106">
        <v>0</v>
      </c>
      <c r="T35" s="106">
        <v>0</v>
      </c>
      <c r="U35" s="106">
        <v>100</v>
      </c>
      <c r="V35" s="106">
        <v>5</v>
      </c>
      <c r="W35" s="106">
        <v>105</v>
      </c>
      <c r="X35" s="101" t="s">
        <v>152</v>
      </c>
    </row>
    <row r="36" spans="1:24" x14ac:dyDescent="0.2">
      <c r="A36" s="101" t="s">
        <v>157</v>
      </c>
      <c r="B36" s="101" t="s">
        <v>156</v>
      </c>
      <c r="C36" s="102">
        <v>211</v>
      </c>
      <c r="D36" s="103">
        <v>2.4271844660194199E-2</v>
      </c>
      <c r="E36" s="102">
        <v>0</v>
      </c>
      <c r="F36" s="103" t="s">
        <v>65</v>
      </c>
      <c r="G36" s="102">
        <v>0</v>
      </c>
      <c r="H36" s="103" t="s">
        <v>65</v>
      </c>
      <c r="I36" s="102">
        <v>211</v>
      </c>
      <c r="J36" s="103">
        <v>2.4271844660194199E-2</v>
      </c>
      <c r="K36" s="102">
        <v>70</v>
      </c>
      <c r="L36" s="103">
        <v>0.59090909090909105</v>
      </c>
      <c r="M36" s="102">
        <v>281</v>
      </c>
      <c r="N36" s="103">
        <v>0.124</v>
      </c>
      <c r="O36" s="104">
        <v>5</v>
      </c>
      <c r="P36" s="107"/>
      <c r="Q36" s="101" t="s">
        <v>61</v>
      </c>
      <c r="R36" s="106">
        <v>206</v>
      </c>
      <c r="S36" s="106">
        <v>0</v>
      </c>
      <c r="T36" s="106">
        <v>0</v>
      </c>
      <c r="U36" s="106">
        <v>206</v>
      </c>
      <c r="V36" s="106">
        <v>44</v>
      </c>
      <c r="W36" s="106">
        <v>250</v>
      </c>
      <c r="X36" s="101" t="s">
        <v>155</v>
      </c>
    </row>
    <row r="37" spans="1:24" x14ac:dyDescent="0.2">
      <c r="A37" s="101" t="s">
        <v>160</v>
      </c>
      <c r="B37" s="101" t="s">
        <v>159</v>
      </c>
      <c r="C37" s="102">
        <v>259</v>
      </c>
      <c r="D37" s="103">
        <v>-0.52125693160813302</v>
      </c>
      <c r="E37" s="102">
        <v>0</v>
      </c>
      <c r="F37" s="103" t="s">
        <v>65</v>
      </c>
      <c r="G37" s="102">
        <v>2</v>
      </c>
      <c r="H37" s="103" t="s">
        <v>65</v>
      </c>
      <c r="I37" s="102">
        <v>261</v>
      </c>
      <c r="J37" s="103">
        <v>-0.51756007393715298</v>
      </c>
      <c r="K37" s="102">
        <v>140</v>
      </c>
      <c r="L37" s="103">
        <v>2.18978102189781E-2</v>
      </c>
      <c r="M37" s="102">
        <v>401</v>
      </c>
      <c r="N37" s="103">
        <v>-0.40855457227138603</v>
      </c>
      <c r="O37" s="104">
        <v>5</v>
      </c>
      <c r="P37" s="107"/>
      <c r="Q37" s="101" t="s">
        <v>61</v>
      </c>
      <c r="R37" s="106">
        <v>541</v>
      </c>
      <c r="S37" s="106">
        <v>0</v>
      </c>
      <c r="T37" s="106">
        <v>0</v>
      </c>
      <c r="U37" s="106">
        <v>541</v>
      </c>
      <c r="V37" s="106">
        <v>137</v>
      </c>
      <c r="W37" s="106">
        <v>678</v>
      </c>
      <c r="X37" s="101" t="s">
        <v>158</v>
      </c>
    </row>
    <row r="38" spans="1:24" x14ac:dyDescent="0.2">
      <c r="A38" s="101" t="s">
        <v>163</v>
      </c>
      <c r="B38" s="101" t="s">
        <v>162</v>
      </c>
      <c r="C38" s="102">
        <v>428</v>
      </c>
      <c r="D38" s="103">
        <v>-8.3511777301927201E-2</v>
      </c>
      <c r="E38" s="102">
        <v>0</v>
      </c>
      <c r="F38" s="103" t="s">
        <v>65</v>
      </c>
      <c r="G38" s="102">
        <v>0</v>
      </c>
      <c r="H38" s="103" t="s">
        <v>65</v>
      </c>
      <c r="I38" s="102">
        <v>428</v>
      </c>
      <c r="J38" s="103">
        <v>-8.3511777301927201E-2</v>
      </c>
      <c r="K38" s="102">
        <v>31</v>
      </c>
      <c r="L38" s="103">
        <v>-0.29545454545454503</v>
      </c>
      <c r="M38" s="102">
        <v>459</v>
      </c>
      <c r="N38" s="103">
        <v>-0.10176125244618399</v>
      </c>
      <c r="O38" s="104">
        <v>5</v>
      </c>
      <c r="P38" s="107"/>
      <c r="Q38" s="101" t="s">
        <v>61</v>
      </c>
      <c r="R38" s="106">
        <v>467</v>
      </c>
      <c r="S38" s="106">
        <v>0</v>
      </c>
      <c r="T38" s="106">
        <v>0</v>
      </c>
      <c r="U38" s="106">
        <v>467</v>
      </c>
      <c r="V38" s="106">
        <v>44</v>
      </c>
      <c r="W38" s="106">
        <v>511</v>
      </c>
      <c r="X38" s="101" t="s">
        <v>161</v>
      </c>
    </row>
    <row r="39" spans="1:24" x14ac:dyDescent="0.2">
      <c r="A39" s="101" t="s">
        <v>166</v>
      </c>
      <c r="B39" s="101" t="s">
        <v>165</v>
      </c>
      <c r="C39" s="102">
        <v>2685</v>
      </c>
      <c r="D39" s="103">
        <v>-8.8903970139124502E-2</v>
      </c>
      <c r="E39" s="102">
        <v>1686</v>
      </c>
      <c r="F39" s="103">
        <v>-4.2589437819420796E-2</v>
      </c>
      <c r="G39" s="102">
        <v>1112</v>
      </c>
      <c r="H39" s="103">
        <v>-0.13192818110850901</v>
      </c>
      <c r="I39" s="102">
        <v>5483</v>
      </c>
      <c r="J39" s="103">
        <v>-8.44882284187677E-2</v>
      </c>
      <c r="K39" s="102">
        <v>1131</v>
      </c>
      <c r="L39" s="103">
        <v>-0.148343373493976</v>
      </c>
      <c r="M39" s="102">
        <v>6614</v>
      </c>
      <c r="N39" s="103">
        <v>-9.6077627442941099E-2</v>
      </c>
      <c r="O39" s="104">
        <v>2</v>
      </c>
      <c r="P39" s="107"/>
      <c r="Q39" s="101" t="s">
        <v>61</v>
      </c>
      <c r="R39" s="106">
        <v>2947</v>
      </c>
      <c r="S39" s="106">
        <v>1761</v>
      </c>
      <c r="T39" s="106">
        <v>1281</v>
      </c>
      <c r="U39" s="106">
        <v>5989</v>
      </c>
      <c r="V39" s="106">
        <v>1328</v>
      </c>
      <c r="W39" s="106">
        <v>7317</v>
      </c>
      <c r="X39" s="101" t="s">
        <v>164</v>
      </c>
    </row>
    <row r="40" spans="1:24" x14ac:dyDescent="0.2">
      <c r="A40" s="101" t="s">
        <v>169</v>
      </c>
      <c r="B40" s="101" t="s">
        <v>168</v>
      </c>
      <c r="C40" s="102">
        <v>591</v>
      </c>
      <c r="D40" s="103">
        <v>0.29039301310043697</v>
      </c>
      <c r="E40" s="102">
        <v>0</v>
      </c>
      <c r="F40" s="103" t="s">
        <v>65</v>
      </c>
      <c r="G40" s="102">
        <v>0</v>
      </c>
      <c r="H40" s="103" t="s">
        <v>65</v>
      </c>
      <c r="I40" s="102">
        <v>591</v>
      </c>
      <c r="J40" s="103">
        <v>0.29039301310043697</v>
      </c>
      <c r="K40" s="102">
        <v>144</v>
      </c>
      <c r="L40" s="103">
        <v>0.42574257425742595</v>
      </c>
      <c r="M40" s="102">
        <v>735</v>
      </c>
      <c r="N40" s="103">
        <v>0.31484794275491901</v>
      </c>
      <c r="O40" s="104">
        <v>5</v>
      </c>
      <c r="P40" s="107"/>
      <c r="Q40" s="101" t="s">
        <v>61</v>
      </c>
      <c r="R40" s="106">
        <v>458</v>
      </c>
      <c r="S40" s="106">
        <v>0</v>
      </c>
      <c r="T40" s="106">
        <v>0</v>
      </c>
      <c r="U40" s="106">
        <v>458</v>
      </c>
      <c r="V40" s="106">
        <v>101</v>
      </c>
      <c r="W40" s="106">
        <v>559</v>
      </c>
      <c r="X40" s="101" t="s">
        <v>167</v>
      </c>
    </row>
    <row r="41" spans="1:24" x14ac:dyDescent="0.2">
      <c r="A41" s="101" t="s">
        <v>172</v>
      </c>
      <c r="B41" s="101" t="s">
        <v>171</v>
      </c>
      <c r="C41" s="102">
        <v>213</v>
      </c>
      <c r="D41" s="103">
        <v>-9.3617021276595699E-2</v>
      </c>
      <c r="E41" s="102">
        <v>5</v>
      </c>
      <c r="F41" s="103">
        <v>0.66666666666666696</v>
      </c>
      <c r="G41" s="102">
        <v>0</v>
      </c>
      <c r="H41" s="103" t="s">
        <v>65</v>
      </c>
      <c r="I41" s="102">
        <v>218</v>
      </c>
      <c r="J41" s="103">
        <v>-8.40336134453782E-2</v>
      </c>
      <c r="K41" s="102">
        <v>244</v>
      </c>
      <c r="L41" s="103">
        <v>-4.0816326530612197E-3</v>
      </c>
      <c r="M41" s="102">
        <v>462</v>
      </c>
      <c r="N41" s="103">
        <v>-4.3478260869565195E-2</v>
      </c>
      <c r="O41" s="104">
        <v>4</v>
      </c>
      <c r="P41" s="107"/>
      <c r="Q41" s="101" t="s">
        <v>61</v>
      </c>
      <c r="R41" s="106">
        <v>235</v>
      </c>
      <c r="S41" s="106">
        <v>3</v>
      </c>
      <c r="T41" s="106">
        <v>0</v>
      </c>
      <c r="U41" s="106">
        <v>238</v>
      </c>
      <c r="V41" s="106">
        <v>245</v>
      </c>
      <c r="W41" s="106">
        <v>483</v>
      </c>
      <c r="X41" s="101" t="s">
        <v>170</v>
      </c>
    </row>
    <row r="42" spans="1:24" x14ac:dyDescent="0.2">
      <c r="A42" s="101" t="s">
        <v>175</v>
      </c>
      <c r="B42" s="101" t="s">
        <v>174</v>
      </c>
      <c r="C42" s="102">
        <v>464</v>
      </c>
      <c r="D42" s="103">
        <v>0.42331288343558304</v>
      </c>
      <c r="E42" s="102">
        <v>0</v>
      </c>
      <c r="F42" s="103" t="s">
        <v>65</v>
      </c>
      <c r="G42" s="102">
        <v>0</v>
      </c>
      <c r="H42" s="103" t="s">
        <v>65</v>
      </c>
      <c r="I42" s="102">
        <v>464</v>
      </c>
      <c r="J42" s="103">
        <v>0.42331288343558304</v>
      </c>
      <c r="K42" s="102">
        <v>70</v>
      </c>
      <c r="L42" s="103">
        <v>-7.8947368421052613E-2</v>
      </c>
      <c r="M42" s="102">
        <v>534</v>
      </c>
      <c r="N42" s="103">
        <v>0.328358208955224</v>
      </c>
      <c r="O42" s="104">
        <v>5</v>
      </c>
      <c r="P42" s="107"/>
      <c r="Q42" s="101" t="s">
        <v>61</v>
      </c>
      <c r="R42" s="106">
        <v>326</v>
      </c>
      <c r="S42" s="106">
        <v>0</v>
      </c>
      <c r="T42" s="106">
        <v>0</v>
      </c>
      <c r="U42" s="106">
        <v>326</v>
      </c>
      <c r="V42" s="106">
        <v>76</v>
      </c>
      <c r="W42" s="106">
        <v>402</v>
      </c>
      <c r="X42" s="101" t="s">
        <v>173</v>
      </c>
    </row>
    <row r="43" spans="1:24" x14ac:dyDescent="0.2">
      <c r="A43" s="101" t="s">
        <v>178</v>
      </c>
      <c r="B43" s="101" t="s">
        <v>177</v>
      </c>
      <c r="C43" s="102">
        <v>140</v>
      </c>
      <c r="D43" s="103">
        <v>-0.267015706806283</v>
      </c>
      <c r="E43" s="102">
        <v>0</v>
      </c>
      <c r="F43" s="103" t="s">
        <v>65</v>
      </c>
      <c r="G43" s="102">
        <v>0</v>
      </c>
      <c r="H43" s="103" t="s">
        <v>65</v>
      </c>
      <c r="I43" s="102">
        <v>140</v>
      </c>
      <c r="J43" s="103">
        <v>-0.267015706806283</v>
      </c>
      <c r="K43" s="102">
        <v>35</v>
      </c>
      <c r="L43" s="103">
        <v>-0.27083333333333298</v>
      </c>
      <c r="M43" s="102">
        <v>175</v>
      </c>
      <c r="N43" s="103">
        <v>-0.26778242677824299</v>
      </c>
      <c r="O43" s="104">
        <v>5</v>
      </c>
      <c r="P43" s="107"/>
      <c r="Q43" s="101" t="s">
        <v>61</v>
      </c>
      <c r="R43" s="106">
        <v>191</v>
      </c>
      <c r="S43" s="106">
        <v>0</v>
      </c>
      <c r="T43" s="106">
        <v>0</v>
      </c>
      <c r="U43" s="106">
        <v>191</v>
      </c>
      <c r="V43" s="106">
        <v>48</v>
      </c>
      <c r="W43" s="106">
        <v>239</v>
      </c>
      <c r="X43" s="101" t="s">
        <v>176</v>
      </c>
    </row>
    <row r="44" spans="1:24" x14ac:dyDescent="0.2">
      <c r="A44" s="101" t="s">
        <v>181</v>
      </c>
      <c r="B44" s="101" t="s">
        <v>180</v>
      </c>
      <c r="C44" s="102">
        <v>3254</v>
      </c>
      <c r="D44" s="103">
        <v>0.14496833216044999</v>
      </c>
      <c r="E44" s="102">
        <v>74</v>
      </c>
      <c r="F44" s="103">
        <v>-8.6419753086419804E-2</v>
      </c>
      <c r="G44" s="102">
        <v>0</v>
      </c>
      <c r="H44" s="103" t="s">
        <v>65</v>
      </c>
      <c r="I44" s="102">
        <v>3328</v>
      </c>
      <c r="J44" s="103">
        <v>0.13855627779678401</v>
      </c>
      <c r="K44" s="102">
        <v>1083</v>
      </c>
      <c r="L44" s="103">
        <v>0.16451612903225801</v>
      </c>
      <c r="M44" s="102">
        <v>4411</v>
      </c>
      <c r="N44" s="103">
        <v>0.14482221645471099</v>
      </c>
      <c r="O44" s="104">
        <v>3</v>
      </c>
      <c r="P44" s="107"/>
      <c r="Q44" s="101" t="s">
        <v>61</v>
      </c>
      <c r="R44" s="106">
        <v>2842</v>
      </c>
      <c r="S44" s="106">
        <v>81</v>
      </c>
      <c r="T44" s="106">
        <v>0</v>
      </c>
      <c r="U44" s="106">
        <v>2923</v>
      </c>
      <c r="V44" s="106">
        <v>930</v>
      </c>
      <c r="W44" s="106">
        <v>3853</v>
      </c>
      <c r="X44" s="101" t="s">
        <v>179</v>
      </c>
    </row>
    <row r="45" spans="1:24" x14ac:dyDescent="0.2">
      <c r="A45" s="101" t="s">
        <v>184</v>
      </c>
      <c r="B45" s="101" t="s">
        <v>183</v>
      </c>
      <c r="C45" s="102">
        <v>4046</v>
      </c>
      <c r="D45" s="103">
        <v>-3.96392119629718E-2</v>
      </c>
      <c r="E45" s="102">
        <v>792</v>
      </c>
      <c r="F45" s="103">
        <v>1.4084507042253501E-2</v>
      </c>
      <c r="G45" s="102">
        <v>0</v>
      </c>
      <c r="H45" s="103">
        <v>-1</v>
      </c>
      <c r="I45" s="102">
        <v>4838</v>
      </c>
      <c r="J45" s="103">
        <v>-3.1625300240192201E-2</v>
      </c>
      <c r="K45" s="102">
        <v>689</v>
      </c>
      <c r="L45" s="103">
        <v>2.98953662182362E-2</v>
      </c>
      <c r="M45" s="102">
        <v>5527</v>
      </c>
      <c r="N45" s="103">
        <v>-2.4360105913503998E-2</v>
      </c>
      <c r="O45" s="104">
        <v>2</v>
      </c>
      <c r="P45" s="107"/>
      <c r="Q45" s="101" t="s">
        <v>61</v>
      </c>
      <c r="R45" s="106">
        <v>4213</v>
      </c>
      <c r="S45" s="106">
        <v>781</v>
      </c>
      <c r="T45" s="106">
        <v>2</v>
      </c>
      <c r="U45" s="106">
        <v>4996</v>
      </c>
      <c r="V45" s="106">
        <v>669</v>
      </c>
      <c r="W45" s="106">
        <v>5665</v>
      </c>
      <c r="X45" s="101" t="s">
        <v>182</v>
      </c>
    </row>
    <row r="46" spans="1:24" x14ac:dyDescent="0.2">
      <c r="A46" s="101" t="s">
        <v>187</v>
      </c>
      <c r="B46" s="101" t="s">
        <v>186</v>
      </c>
      <c r="C46" s="102">
        <v>520</v>
      </c>
      <c r="D46" s="103">
        <v>-7.4733096085409303E-2</v>
      </c>
      <c r="E46" s="102">
        <v>0</v>
      </c>
      <c r="F46" s="103" t="s">
        <v>65</v>
      </c>
      <c r="G46" s="102">
        <v>0</v>
      </c>
      <c r="H46" s="103" t="s">
        <v>65</v>
      </c>
      <c r="I46" s="102">
        <v>520</v>
      </c>
      <c r="J46" s="103">
        <v>-7.4733096085409303E-2</v>
      </c>
      <c r="K46" s="102">
        <v>41</v>
      </c>
      <c r="L46" s="103">
        <v>-8.8888888888888906E-2</v>
      </c>
      <c r="M46" s="102">
        <v>561</v>
      </c>
      <c r="N46" s="103">
        <v>-7.57825370675453E-2</v>
      </c>
      <c r="O46" s="104">
        <v>5</v>
      </c>
      <c r="P46" s="107"/>
      <c r="Q46" s="101" t="s">
        <v>61</v>
      </c>
      <c r="R46" s="106">
        <v>562</v>
      </c>
      <c r="S46" s="106">
        <v>0</v>
      </c>
      <c r="T46" s="106">
        <v>0</v>
      </c>
      <c r="U46" s="106">
        <v>562</v>
      </c>
      <c r="V46" s="106">
        <v>45</v>
      </c>
      <c r="W46" s="106">
        <v>607</v>
      </c>
      <c r="X46" s="101" t="s">
        <v>185</v>
      </c>
    </row>
    <row r="47" spans="1:24" x14ac:dyDescent="0.2">
      <c r="A47" s="101" t="s">
        <v>190</v>
      </c>
      <c r="B47" s="101" t="s">
        <v>189</v>
      </c>
      <c r="C47" s="102">
        <v>166</v>
      </c>
      <c r="D47" s="103">
        <v>-0.205741626794258</v>
      </c>
      <c r="E47" s="102">
        <v>0</v>
      </c>
      <c r="F47" s="103" t="s">
        <v>65</v>
      </c>
      <c r="G47" s="102">
        <v>10</v>
      </c>
      <c r="H47" s="103" t="s">
        <v>65</v>
      </c>
      <c r="I47" s="102">
        <v>176</v>
      </c>
      <c r="J47" s="103">
        <v>-0.157894736842105</v>
      </c>
      <c r="K47" s="102">
        <v>19</v>
      </c>
      <c r="L47" s="103">
        <v>1.375</v>
      </c>
      <c r="M47" s="102">
        <v>195</v>
      </c>
      <c r="N47" s="103">
        <v>-0.101382488479263</v>
      </c>
      <c r="O47" s="104">
        <v>5</v>
      </c>
      <c r="P47" s="107"/>
      <c r="Q47" s="101" t="s">
        <v>61</v>
      </c>
      <c r="R47" s="106">
        <v>209</v>
      </c>
      <c r="S47" s="106">
        <v>0</v>
      </c>
      <c r="T47" s="106">
        <v>0</v>
      </c>
      <c r="U47" s="106">
        <v>209</v>
      </c>
      <c r="V47" s="106">
        <v>8</v>
      </c>
      <c r="W47" s="106">
        <v>217</v>
      </c>
      <c r="X47" s="101" t="s">
        <v>188</v>
      </c>
    </row>
    <row r="48" spans="1:24" x14ac:dyDescent="0.2">
      <c r="A48" s="101" t="s">
        <v>193</v>
      </c>
      <c r="B48" s="101" t="s">
        <v>192</v>
      </c>
      <c r="C48" s="102">
        <v>107</v>
      </c>
      <c r="D48" s="103">
        <v>4.9019607843137303E-2</v>
      </c>
      <c r="E48" s="102">
        <v>0</v>
      </c>
      <c r="F48" s="103" t="s">
        <v>65</v>
      </c>
      <c r="G48" s="102">
        <v>0</v>
      </c>
      <c r="H48" s="103" t="s">
        <v>65</v>
      </c>
      <c r="I48" s="102">
        <v>107</v>
      </c>
      <c r="J48" s="103">
        <v>4.9019607843137303E-2</v>
      </c>
      <c r="K48" s="102">
        <v>5</v>
      </c>
      <c r="L48" s="103">
        <v>4</v>
      </c>
      <c r="M48" s="102">
        <v>112</v>
      </c>
      <c r="N48" s="103">
        <v>8.7378640776699004E-2</v>
      </c>
      <c r="O48" s="104">
        <v>5</v>
      </c>
      <c r="P48" s="107"/>
      <c r="Q48" s="101" t="s">
        <v>61</v>
      </c>
      <c r="R48" s="106">
        <v>102</v>
      </c>
      <c r="S48" s="106">
        <v>0</v>
      </c>
      <c r="T48" s="106">
        <v>0</v>
      </c>
      <c r="U48" s="106">
        <v>102</v>
      </c>
      <c r="V48" s="106">
        <v>1</v>
      </c>
      <c r="W48" s="106">
        <v>103</v>
      </c>
      <c r="X48" s="101" t="s">
        <v>191</v>
      </c>
    </row>
    <row r="49" spans="1:24" x14ac:dyDescent="0.2">
      <c r="A49" s="101" t="s">
        <v>196</v>
      </c>
      <c r="B49" s="101" t="s">
        <v>195</v>
      </c>
      <c r="C49" s="102">
        <v>355</v>
      </c>
      <c r="D49" s="103">
        <v>0</v>
      </c>
      <c r="E49" s="102">
        <v>0</v>
      </c>
      <c r="F49" s="103" t="s">
        <v>65</v>
      </c>
      <c r="G49" s="102">
        <v>0</v>
      </c>
      <c r="H49" s="103" t="s">
        <v>65</v>
      </c>
      <c r="I49" s="102">
        <v>355</v>
      </c>
      <c r="J49" s="103">
        <v>0</v>
      </c>
      <c r="K49" s="102">
        <v>130</v>
      </c>
      <c r="L49" s="103">
        <v>8.3333333333333301E-2</v>
      </c>
      <c r="M49" s="102">
        <v>485</v>
      </c>
      <c r="N49" s="103">
        <v>2.1052631578947399E-2</v>
      </c>
      <c r="O49" s="104">
        <v>5</v>
      </c>
      <c r="P49" s="107"/>
      <c r="Q49" s="101" t="s">
        <v>61</v>
      </c>
      <c r="R49" s="106">
        <v>355</v>
      </c>
      <c r="S49" s="106">
        <v>0</v>
      </c>
      <c r="T49" s="106">
        <v>0</v>
      </c>
      <c r="U49" s="106">
        <v>355</v>
      </c>
      <c r="V49" s="106">
        <v>120</v>
      </c>
      <c r="W49" s="106">
        <v>475</v>
      </c>
      <c r="X49" s="101" t="s">
        <v>194</v>
      </c>
    </row>
    <row r="50" spans="1:24" x14ac:dyDescent="0.2">
      <c r="A50" s="101" t="s">
        <v>199</v>
      </c>
      <c r="B50" s="101" t="s">
        <v>198</v>
      </c>
      <c r="C50" s="102">
        <v>1011</v>
      </c>
      <c r="D50" s="103">
        <v>5.9748427672956003E-2</v>
      </c>
      <c r="E50" s="102">
        <v>262</v>
      </c>
      <c r="F50" s="103">
        <v>8.2644628099173598E-2</v>
      </c>
      <c r="G50" s="102">
        <v>0</v>
      </c>
      <c r="H50" s="103">
        <v>-1</v>
      </c>
      <c r="I50" s="102">
        <v>1273</v>
      </c>
      <c r="J50" s="103">
        <v>6.2604340567612687E-2</v>
      </c>
      <c r="K50" s="102">
        <v>434</v>
      </c>
      <c r="L50" s="103">
        <v>0.40909090909090906</v>
      </c>
      <c r="M50" s="102">
        <v>1707</v>
      </c>
      <c r="N50" s="103">
        <v>0.13346613545816702</v>
      </c>
      <c r="O50" s="104">
        <v>3</v>
      </c>
      <c r="P50" s="108"/>
      <c r="Q50" s="101" t="s">
        <v>61</v>
      </c>
      <c r="R50" s="106">
        <v>954</v>
      </c>
      <c r="S50" s="106">
        <v>242</v>
      </c>
      <c r="T50" s="106">
        <v>2</v>
      </c>
      <c r="U50" s="106">
        <v>1198</v>
      </c>
      <c r="V50" s="106">
        <v>308</v>
      </c>
      <c r="W50" s="106">
        <v>1506</v>
      </c>
      <c r="X50" s="101" t="s">
        <v>197</v>
      </c>
    </row>
    <row r="51" spans="1:24" x14ac:dyDescent="0.2">
      <c r="A51" s="109" t="s">
        <v>231</v>
      </c>
      <c r="B51" s="110"/>
      <c r="C51" s="111">
        <v>42555</v>
      </c>
      <c r="D51" s="112">
        <v>-2.8890258095433701E-2</v>
      </c>
      <c r="E51" s="111">
        <v>16805</v>
      </c>
      <c r="F51" s="112">
        <v>3.1297944154648698E-2</v>
      </c>
      <c r="G51" s="111">
        <v>2954</v>
      </c>
      <c r="H51" s="112">
        <v>-7.8889928281883404E-2</v>
      </c>
      <c r="I51" s="111">
        <v>62314</v>
      </c>
      <c r="J51" s="112">
        <v>-1.5934178734425101E-2</v>
      </c>
      <c r="K51" s="111">
        <v>10648</v>
      </c>
      <c r="L51" s="112">
        <v>3.68062317429406E-2</v>
      </c>
      <c r="M51" s="111">
        <v>72962</v>
      </c>
      <c r="N51" s="112">
        <v>-8.5741850447732804E-3</v>
      </c>
      <c r="O51" s="113"/>
      <c r="P51" s="114" t="s">
        <v>200</v>
      </c>
      <c r="Q51" s="114"/>
      <c r="R51" s="115">
        <v>43821</v>
      </c>
      <c r="S51" s="115">
        <v>16295</v>
      </c>
      <c r="T51" s="115">
        <v>3207</v>
      </c>
      <c r="U51" s="115">
        <v>63323</v>
      </c>
      <c r="V51" s="115">
        <v>10270</v>
      </c>
      <c r="W51" s="115">
        <v>73593</v>
      </c>
      <c r="X51" s="114"/>
    </row>
    <row r="52" spans="1:24" x14ac:dyDescent="0.2">
      <c r="A52" s="101" t="s">
        <v>203</v>
      </c>
      <c r="B52" s="101" t="s">
        <v>202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65</v>
      </c>
      <c r="I52" s="102">
        <v>0</v>
      </c>
      <c r="J52" s="103">
        <v>-1</v>
      </c>
      <c r="K52" s="102">
        <v>12</v>
      </c>
      <c r="L52" s="103">
        <v>-0.97883597883597906</v>
      </c>
      <c r="M52" s="102">
        <v>12</v>
      </c>
      <c r="N52" s="103">
        <v>-0.99167244968771706</v>
      </c>
      <c r="O52" s="104">
        <v>6</v>
      </c>
      <c r="P52" s="105" t="s">
        <v>144</v>
      </c>
      <c r="Q52" s="101" t="s">
        <v>144</v>
      </c>
      <c r="R52" s="106">
        <v>11</v>
      </c>
      <c r="S52" s="106">
        <v>863</v>
      </c>
      <c r="T52" s="106">
        <v>0</v>
      </c>
      <c r="U52" s="106">
        <v>874</v>
      </c>
      <c r="V52" s="106">
        <v>567</v>
      </c>
      <c r="W52" s="106">
        <v>1441</v>
      </c>
      <c r="X52" s="101" t="s">
        <v>201</v>
      </c>
    </row>
    <row r="53" spans="1:24" x14ac:dyDescent="0.2">
      <c r="A53" s="101" t="s">
        <v>206</v>
      </c>
      <c r="B53" s="101" t="s">
        <v>205</v>
      </c>
      <c r="C53" s="102">
        <v>52</v>
      </c>
      <c r="D53" s="103">
        <v>0.3</v>
      </c>
      <c r="E53" s="102">
        <v>0</v>
      </c>
      <c r="F53" s="103" t="s">
        <v>65</v>
      </c>
      <c r="G53" s="102">
        <v>0</v>
      </c>
      <c r="H53" s="103" t="s">
        <v>65</v>
      </c>
      <c r="I53" s="102">
        <v>52</v>
      </c>
      <c r="J53" s="103">
        <v>0.3</v>
      </c>
      <c r="K53" s="102">
        <v>519</v>
      </c>
      <c r="L53" s="103">
        <v>-0.17224880382775098</v>
      </c>
      <c r="M53" s="102">
        <v>571</v>
      </c>
      <c r="N53" s="103">
        <v>-0.14392803598200901</v>
      </c>
      <c r="O53" s="104">
        <v>6</v>
      </c>
      <c r="P53" s="107"/>
      <c r="Q53" s="101" t="s">
        <v>144</v>
      </c>
      <c r="R53" s="106">
        <v>40</v>
      </c>
      <c r="S53" s="106">
        <v>0</v>
      </c>
      <c r="T53" s="106">
        <v>0</v>
      </c>
      <c r="U53" s="106">
        <v>40</v>
      </c>
      <c r="V53" s="106">
        <v>627</v>
      </c>
      <c r="W53" s="106">
        <v>667</v>
      </c>
      <c r="X53" s="101" t="s">
        <v>204</v>
      </c>
    </row>
    <row r="54" spans="1:24" x14ac:dyDescent="0.2">
      <c r="A54" s="101" t="s">
        <v>209</v>
      </c>
      <c r="B54" s="101" t="s">
        <v>208</v>
      </c>
      <c r="C54" s="102">
        <v>686</v>
      </c>
      <c r="D54" s="103">
        <v>-0.10793237971391401</v>
      </c>
      <c r="E54" s="102">
        <v>1073</v>
      </c>
      <c r="F54" s="103">
        <v>0.30060606060606099</v>
      </c>
      <c r="G54" s="102">
        <v>0</v>
      </c>
      <c r="H54" s="103">
        <v>-1</v>
      </c>
      <c r="I54" s="102">
        <v>1759</v>
      </c>
      <c r="J54" s="103">
        <v>0.10282131661442</v>
      </c>
      <c r="K54" s="102">
        <v>1570</v>
      </c>
      <c r="L54" s="103">
        <v>-3.2059186189888997E-2</v>
      </c>
      <c r="M54" s="102">
        <v>3329</v>
      </c>
      <c r="N54" s="103">
        <v>3.4815045073049396E-2</v>
      </c>
      <c r="O54" s="104">
        <v>6</v>
      </c>
      <c r="P54" s="107"/>
      <c r="Q54" s="101" t="s">
        <v>144</v>
      </c>
      <c r="R54" s="106">
        <v>769</v>
      </c>
      <c r="S54" s="106">
        <v>825</v>
      </c>
      <c r="T54" s="106">
        <v>1</v>
      </c>
      <c r="U54" s="106">
        <v>1595</v>
      </c>
      <c r="V54" s="106">
        <v>1622</v>
      </c>
      <c r="W54" s="106">
        <v>3217</v>
      </c>
      <c r="X54" s="101" t="s">
        <v>207</v>
      </c>
    </row>
    <row r="55" spans="1:24" x14ac:dyDescent="0.2">
      <c r="A55" s="101" t="s">
        <v>212</v>
      </c>
      <c r="B55" s="101" t="s">
        <v>211</v>
      </c>
      <c r="C55" s="102">
        <v>0</v>
      </c>
      <c r="D55" s="103" t="s">
        <v>65</v>
      </c>
      <c r="E55" s="102">
        <v>0</v>
      </c>
      <c r="F55" s="103" t="s">
        <v>65</v>
      </c>
      <c r="G55" s="102">
        <v>0</v>
      </c>
      <c r="H55" s="103" t="s">
        <v>65</v>
      </c>
      <c r="I55" s="102">
        <v>0</v>
      </c>
      <c r="J55" s="103" t="s">
        <v>65</v>
      </c>
      <c r="K55" s="102">
        <v>32</v>
      </c>
      <c r="L55" s="103">
        <v>-0.13513513513513498</v>
      </c>
      <c r="M55" s="102">
        <v>32</v>
      </c>
      <c r="N55" s="103">
        <v>-0.13513513513513498</v>
      </c>
      <c r="O55" s="104">
        <v>6</v>
      </c>
      <c r="P55" s="107"/>
      <c r="Q55" s="101" t="s">
        <v>144</v>
      </c>
      <c r="R55" s="106">
        <v>0</v>
      </c>
      <c r="S55" s="106">
        <v>0</v>
      </c>
      <c r="T55" s="106">
        <v>0</v>
      </c>
      <c r="U55" s="106">
        <v>0</v>
      </c>
      <c r="V55" s="106">
        <v>37</v>
      </c>
      <c r="W55" s="106">
        <v>37</v>
      </c>
      <c r="X55" s="101" t="s">
        <v>210</v>
      </c>
    </row>
    <row r="56" spans="1:24" x14ac:dyDescent="0.2">
      <c r="A56" s="101" t="s">
        <v>215</v>
      </c>
      <c r="B56" s="101" t="s">
        <v>214</v>
      </c>
      <c r="C56" s="102">
        <v>106</v>
      </c>
      <c r="D56" s="103">
        <v>-0.25874125874125897</v>
      </c>
      <c r="E56" s="102">
        <v>2</v>
      </c>
      <c r="F56" s="103">
        <v>0</v>
      </c>
      <c r="G56" s="102">
        <v>0</v>
      </c>
      <c r="H56" s="103" t="s">
        <v>65</v>
      </c>
      <c r="I56" s="102">
        <v>108</v>
      </c>
      <c r="J56" s="103">
        <v>-0.25517241379310301</v>
      </c>
      <c r="K56" s="102">
        <v>272</v>
      </c>
      <c r="L56" s="103">
        <v>0.21428571428571402</v>
      </c>
      <c r="M56" s="102">
        <v>380</v>
      </c>
      <c r="N56" s="103">
        <v>2.9810298102981001E-2</v>
      </c>
      <c r="O56" s="104">
        <v>6</v>
      </c>
      <c r="P56" s="107"/>
      <c r="Q56" s="101" t="s">
        <v>144</v>
      </c>
      <c r="R56" s="106">
        <v>143</v>
      </c>
      <c r="S56" s="106">
        <v>2</v>
      </c>
      <c r="T56" s="106">
        <v>0</v>
      </c>
      <c r="U56" s="106">
        <v>145</v>
      </c>
      <c r="V56" s="106">
        <v>224</v>
      </c>
      <c r="W56" s="106">
        <v>369</v>
      </c>
      <c r="X56" s="101" t="s">
        <v>213</v>
      </c>
    </row>
    <row r="57" spans="1:24" x14ac:dyDescent="0.2">
      <c r="A57" s="101" t="s">
        <v>218</v>
      </c>
      <c r="B57" s="101" t="s">
        <v>217</v>
      </c>
      <c r="C57" s="102">
        <v>28</v>
      </c>
      <c r="D57" s="103">
        <v>-0.51724137931034508</v>
      </c>
      <c r="E57" s="102">
        <v>4</v>
      </c>
      <c r="F57" s="103">
        <v>-0.55555555555555602</v>
      </c>
      <c r="G57" s="102">
        <v>0</v>
      </c>
      <c r="H57" s="103" t="s">
        <v>65</v>
      </c>
      <c r="I57" s="102">
        <v>32</v>
      </c>
      <c r="J57" s="103">
        <v>-0.52238805970149305</v>
      </c>
      <c r="K57" s="102">
        <v>184</v>
      </c>
      <c r="L57" s="103">
        <v>0.76923076923076894</v>
      </c>
      <c r="M57" s="102">
        <v>216</v>
      </c>
      <c r="N57" s="103">
        <v>0.26315789473684198</v>
      </c>
      <c r="O57" s="104">
        <v>6</v>
      </c>
      <c r="P57" s="108"/>
      <c r="Q57" s="101" t="s">
        <v>144</v>
      </c>
      <c r="R57" s="106">
        <v>58</v>
      </c>
      <c r="S57" s="106">
        <v>9</v>
      </c>
      <c r="T57" s="106">
        <v>0</v>
      </c>
      <c r="U57" s="106">
        <v>67</v>
      </c>
      <c r="V57" s="106">
        <v>104</v>
      </c>
      <c r="W57" s="106">
        <v>171</v>
      </c>
      <c r="X57" s="101" t="s">
        <v>216</v>
      </c>
    </row>
    <row r="58" spans="1:24" x14ac:dyDescent="0.2">
      <c r="A58" s="109" t="s">
        <v>232</v>
      </c>
      <c r="B58" s="110"/>
      <c r="C58" s="111">
        <v>872</v>
      </c>
      <c r="D58" s="112">
        <v>-0.14593535749265399</v>
      </c>
      <c r="E58" s="111">
        <v>1079</v>
      </c>
      <c r="F58" s="112">
        <v>-0.36492054149499703</v>
      </c>
      <c r="G58" s="111">
        <v>0</v>
      </c>
      <c r="H58" s="112">
        <v>-1</v>
      </c>
      <c r="I58" s="111">
        <v>1951</v>
      </c>
      <c r="J58" s="112">
        <v>-0.28298419698640204</v>
      </c>
      <c r="K58" s="111">
        <v>2589</v>
      </c>
      <c r="L58" s="112">
        <v>-0.186104998428167</v>
      </c>
      <c r="M58" s="111">
        <v>4540</v>
      </c>
      <c r="N58" s="112">
        <v>-0.230769230769231</v>
      </c>
      <c r="O58" s="113"/>
      <c r="P58" s="114" t="s">
        <v>200</v>
      </c>
      <c r="Q58" s="114"/>
      <c r="R58" s="115">
        <v>1021</v>
      </c>
      <c r="S58" s="115">
        <v>1699</v>
      </c>
      <c r="T58" s="115">
        <v>1</v>
      </c>
      <c r="U58" s="115">
        <v>2721</v>
      </c>
      <c r="V58" s="115">
        <v>3181</v>
      </c>
      <c r="W58" s="115">
        <v>5902</v>
      </c>
      <c r="X58" s="114"/>
    </row>
    <row r="59" spans="1:24" x14ac:dyDescent="0.2">
      <c r="A59" s="109" t="s">
        <v>233</v>
      </c>
      <c r="B59" s="110"/>
      <c r="C59" s="111">
        <v>43427</v>
      </c>
      <c r="D59" s="112">
        <v>-3.15552383925784E-2</v>
      </c>
      <c r="E59" s="111">
        <v>17884</v>
      </c>
      <c r="F59" s="112">
        <v>-6.1131488273869104E-3</v>
      </c>
      <c r="G59" s="111">
        <v>2954</v>
      </c>
      <c r="H59" s="112">
        <v>-7.9177057356608502E-2</v>
      </c>
      <c r="I59" s="111">
        <v>64265</v>
      </c>
      <c r="J59" s="112">
        <v>-2.6936587729392503E-2</v>
      </c>
      <c r="K59" s="111">
        <v>13237</v>
      </c>
      <c r="L59" s="112">
        <v>-1.5909597799420101E-2</v>
      </c>
      <c r="M59" s="111">
        <v>77502</v>
      </c>
      <c r="N59" s="112">
        <v>-2.50707591672432E-2</v>
      </c>
      <c r="O59" s="113"/>
      <c r="P59" s="114"/>
      <c r="Q59" s="114"/>
      <c r="R59" s="115">
        <v>44842</v>
      </c>
      <c r="S59" s="115">
        <v>17994</v>
      </c>
      <c r="T59" s="115">
        <v>3208</v>
      </c>
      <c r="U59" s="115">
        <v>66044</v>
      </c>
      <c r="V59" s="115">
        <v>13451</v>
      </c>
      <c r="W59" s="115">
        <v>79495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76" zoomScaleSheetLayoutView="2229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3.85546875" style="98" hidden="1" customWidth="1"/>
    <col min="25" max="256" width="9.140625" style="98"/>
    <col min="257" max="257" width="32.42578125" style="98" bestFit="1" customWidth="1"/>
    <col min="258" max="258" width="5.85546875" style="98" customWidth="1"/>
    <col min="259" max="270" width="15.7109375" style="98" customWidth="1"/>
    <col min="271" max="280" width="0" style="98" hidden="1" customWidth="1"/>
    <col min="281" max="512" width="9.140625" style="98"/>
    <col min="513" max="513" width="32.42578125" style="98" bestFit="1" customWidth="1"/>
    <col min="514" max="514" width="5.85546875" style="98" customWidth="1"/>
    <col min="515" max="526" width="15.7109375" style="98" customWidth="1"/>
    <col min="527" max="536" width="0" style="98" hidden="1" customWidth="1"/>
    <col min="537" max="768" width="9.140625" style="98"/>
    <col min="769" max="769" width="32.42578125" style="98" bestFit="1" customWidth="1"/>
    <col min="770" max="770" width="5.85546875" style="98" customWidth="1"/>
    <col min="771" max="782" width="15.7109375" style="98" customWidth="1"/>
    <col min="783" max="792" width="0" style="98" hidden="1" customWidth="1"/>
    <col min="793" max="1024" width="9.140625" style="98"/>
    <col min="1025" max="1025" width="32.42578125" style="98" bestFit="1" customWidth="1"/>
    <col min="1026" max="1026" width="5.85546875" style="98" customWidth="1"/>
    <col min="1027" max="1038" width="15.7109375" style="98" customWidth="1"/>
    <col min="1039" max="1048" width="0" style="98" hidden="1" customWidth="1"/>
    <col min="1049" max="1280" width="9.140625" style="98"/>
    <col min="1281" max="1281" width="32.42578125" style="98" bestFit="1" customWidth="1"/>
    <col min="1282" max="1282" width="5.85546875" style="98" customWidth="1"/>
    <col min="1283" max="1294" width="15.7109375" style="98" customWidth="1"/>
    <col min="1295" max="1304" width="0" style="98" hidden="1" customWidth="1"/>
    <col min="1305" max="1536" width="9.140625" style="98"/>
    <col min="1537" max="1537" width="32.42578125" style="98" bestFit="1" customWidth="1"/>
    <col min="1538" max="1538" width="5.85546875" style="98" customWidth="1"/>
    <col min="1539" max="1550" width="15.7109375" style="98" customWidth="1"/>
    <col min="1551" max="1560" width="0" style="98" hidden="1" customWidth="1"/>
    <col min="1561" max="1792" width="9.140625" style="98"/>
    <col min="1793" max="1793" width="32.42578125" style="98" bestFit="1" customWidth="1"/>
    <col min="1794" max="1794" width="5.85546875" style="98" customWidth="1"/>
    <col min="1795" max="1806" width="15.7109375" style="98" customWidth="1"/>
    <col min="1807" max="1816" width="0" style="98" hidden="1" customWidth="1"/>
    <col min="1817" max="2048" width="9.140625" style="98"/>
    <col min="2049" max="2049" width="32.42578125" style="98" bestFit="1" customWidth="1"/>
    <col min="2050" max="2050" width="5.85546875" style="98" customWidth="1"/>
    <col min="2051" max="2062" width="15.7109375" style="98" customWidth="1"/>
    <col min="2063" max="2072" width="0" style="98" hidden="1" customWidth="1"/>
    <col min="2073" max="2304" width="9.140625" style="98"/>
    <col min="2305" max="2305" width="32.42578125" style="98" bestFit="1" customWidth="1"/>
    <col min="2306" max="2306" width="5.85546875" style="98" customWidth="1"/>
    <col min="2307" max="2318" width="15.7109375" style="98" customWidth="1"/>
    <col min="2319" max="2328" width="0" style="98" hidden="1" customWidth="1"/>
    <col min="2329" max="2560" width="9.140625" style="98"/>
    <col min="2561" max="2561" width="32.42578125" style="98" bestFit="1" customWidth="1"/>
    <col min="2562" max="2562" width="5.85546875" style="98" customWidth="1"/>
    <col min="2563" max="2574" width="15.7109375" style="98" customWidth="1"/>
    <col min="2575" max="2584" width="0" style="98" hidden="1" customWidth="1"/>
    <col min="2585" max="2816" width="9.140625" style="98"/>
    <col min="2817" max="2817" width="32.42578125" style="98" bestFit="1" customWidth="1"/>
    <col min="2818" max="2818" width="5.85546875" style="98" customWidth="1"/>
    <col min="2819" max="2830" width="15.7109375" style="98" customWidth="1"/>
    <col min="2831" max="2840" width="0" style="98" hidden="1" customWidth="1"/>
    <col min="2841" max="3072" width="9.140625" style="98"/>
    <col min="3073" max="3073" width="32.42578125" style="98" bestFit="1" customWidth="1"/>
    <col min="3074" max="3074" width="5.85546875" style="98" customWidth="1"/>
    <col min="3075" max="3086" width="15.7109375" style="98" customWidth="1"/>
    <col min="3087" max="3096" width="0" style="98" hidden="1" customWidth="1"/>
    <col min="3097" max="3328" width="9.140625" style="98"/>
    <col min="3329" max="3329" width="32.42578125" style="98" bestFit="1" customWidth="1"/>
    <col min="3330" max="3330" width="5.85546875" style="98" customWidth="1"/>
    <col min="3331" max="3342" width="15.7109375" style="98" customWidth="1"/>
    <col min="3343" max="3352" width="0" style="98" hidden="1" customWidth="1"/>
    <col min="3353" max="3584" width="9.140625" style="98"/>
    <col min="3585" max="3585" width="32.42578125" style="98" bestFit="1" customWidth="1"/>
    <col min="3586" max="3586" width="5.85546875" style="98" customWidth="1"/>
    <col min="3587" max="3598" width="15.7109375" style="98" customWidth="1"/>
    <col min="3599" max="3608" width="0" style="98" hidden="1" customWidth="1"/>
    <col min="3609" max="3840" width="9.140625" style="98"/>
    <col min="3841" max="3841" width="32.42578125" style="98" bestFit="1" customWidth="1"/>
    <col min="3842" max="3842" width="5.85546875" style="98" customWidth="1"/>
    <col min="3843" max="3854" width="15.7109375" style="98" customWidth="1"/>
    <col min="3855" max="3864" width="0" style="98" hidden="1" customWidth="1"/>
    <col min="3865" max="4096" width="9.140625" style="98"/>
    <col min="4097" max="4097" width="32.42578125" style="98" bestFit="1" customWidth="1"/>
    <col min="4098" max="4098" width="5.85546875" style="98" customWidth="1"/>
    <col min="4099" max="4110" width="15.7109375" style="98" customWidth="1"/>
    <col min="4111" max="4120" width="0" style="98" hidden="1" customWidth="1"/>
    <col min="4121" max="4352" width="9.140625" style="98"/>
    <col min="4353" max="4353" width="32.42578125" style="98" bestFit="1" customWidth="1"/>
    <col min="4354" max="4354" width="5.85546875" style="98" customWidth="1"/>
    <col min="4355" max="4366" width="15.7109375" style="98" customWidth="1"/>
    <col min="4367" max="4376" width="0" style="98" hidden="1" customWidth="1"/>
    <col min="4377" max="4608" width="9.140625" style="98"/>
    <col min="4609" max="4609" width="32.42578125" style="98" bestFit="1" customWidth="1"/>
    <col min="4610" max="4610" width="5.85546875" style="98" customWidth="1"/>
    <col min="4611" max="4622" width="15.7109375" style="98" customWidth="1"/>
    <col min="4623" max="4632" width="0" style="98" hidden="1" customWidth="1"/>
    <col min="4633" max="4864" width="9.140625" style="98"/>
    <col min="4865" max="4865" width="32.42578125" style="98" bestFit="1" customWidth="1"/>
    <col min="4866" max="4866" width="5.85546875" style="98" customWidth="1"/>
    <col min="4867" max="4878" width="15.7109375" style="98" customWidth="1"/>
    <col min="4879" max="4888" width="0" style="98" hidden="1" customWidth="1"/>
    <col min="4889" max="5120" width="9.140625" style="98"/>
    <col min="5121" max="5121" width="32.42578125" style="98" bestFit="1" customWidth="1"/>
    <col min="5122" max="5122" width="5.85546875" style="98" customWidth="1"/>
    <col min="5123" max="5134" width="15.7109375" style="98" customWidth="1"/>
    <col min="5135" max="5144" width="0" style="98" hidden="1" customWidth="1"/>
    <col min="5145" max="5376" width="9.140625" style="98"/>
    <col min="5377" max="5377" width="32.42578125" style="98" bestFit="1" customWidth="1"/>
    <col min="5378" max="5378" width="5.85546875" style="98" customWidth="1"/>
    <col min="5379" max="5390" width="15.7109375" style="98" customWidth="1"/>
    <col min="5391" max="5400" width="0" style="98" hidden="1" customWidth="1"/>
    <col min="5401" max="5632" width="9.140625" style="98"/>
    <col min="5633" max="5633" width="32.42578125" style="98" bestFit="1" customWidth="1"/>
    <col min="5634" max="5634" width="5.85546875" style="98" customWidth="1"/>
    <col min="5635" max="5646" width="15.7109375" style="98" customWidth="1"/>
    <col min="5647" max="5656" width="0" style="98" hidden="1" customWidth="1"/>
    <col min="5657" max="5888" width="9.140625" style="98"/>
    <col min="5889" max="5889" width="32.42578125" style="98" bestFit="1" customWidth="1"/>
    <col min="5890" max="5890" width="5.85546875" style="98" customWidth="1"/>
    <col min="5891" max="5902" width="15.7109375" style="98" customWidth="1"/>
    <col min="5903" max="5912" width="0" style="98" hidden="1" customWidth="1"/>
    <col min="5913" max="6144" width="9.140625" style="98"/>
    <col min="6145" max="6145" width="32.42578125" style="98" bestFit="1" customWidth="1"/>
    <col min="6146" max="6146" width="5.85546875" style="98" customWidth="1"/>
    <col min="6147" max="6158" width="15.7109375" style="98" customWidth="1"/>
    <col min="6159" max="6168" width="0" style="98" hidden="1" customWidth="1"/>
    <col min="6169" max="6400" width="9.140625" style="98"/>
    <col min="6401" max="6401" width="32.42578125" style="98" bestFit="1" customWidth="1"/>
    <col min="6402" max="6402" width="5.85546875" style="98" customWidth="1"/>
    <col min="6403" max="6414" width="15.7109375" style="98" customWidth="1"/>
    <col min="6415" max="6424" width="0" style="98" hidden="1" customWidth="1"/>
    <col min="6425" max="6656" width="9.140625" style="98"/>
    <col min="6657" max="6657" width="32.42578125" style="98" bestFit="1" customWidth="1"/>
    <col min="6658" max="6658" width="5.85546875" style="98" customWidth="1"/>
    <col min="6659" max="6670" width="15.7109375" style="98" customWidth="1"/>
    <col min="6671" max="6680" width="0" style="98" hidden="1" customWidth="1"/>
    <col min="6681" max="6912" width="9.140625" style="98"/>
    <col min="6913" max="6913" width="32.42578125" style="98" bestFit="1" customWidth="1"/>
    <col min="6914" max="6914" width="5.85546875" style="98" customWidth="1"/>
    <col min="6915" max="6926" width="15.7109375" style="98" customWidth="1"/>
    <col min="6927" max="6936" width="0" style="98" hidden="1" customWidth="1"/>
    <col min="6937" max="7168" width="9.140625" style="98"/>
    <col min="7169" max="7169" width="32.42578125" style="98" bestFit="1" customWidth="1"/>
    <col min="7170" max="7170" width="5.85546875" style="98" customWidth="1"/>
    <col min="7171" max="7182" width="15.7109375" style="98" customWidth="1"/>
    <col min="7183" max="7192" width="0" style="98" hidden="1" customWidth="1"/>
    <col min="7193" max="7424" width="9.140625" style="98"/>
    <col min="7425" max="7425" width="32.42578125" style="98" bestFit="1" customWidth="1"/>
    <col min="7426" max="7426" width="5.85546875" style="98" customWidth="1"/>
    <col min="7427" max="7438" width="15.7109375" style="98" customWidth="1"/>
    <col min="7439" max="7448" width="0" style="98" hidden="1" customWidth="1"/>
    <col min="7449" max="7680" width="9.140625" style="98"/>
    <col min="7681" max="7681" width="32.42578125" style="98" bestFit="1" customWidth="1"/>
    <col min="7682" max="7682" width="5.85546875" style="98" customWidth="1"/>
    <col min="7683" max="7694" width="15.7109375" style="98" customWidth="1"/>
    <col min="7695" max="7704" width="0" style="98" hidden="1" customWidth="1"/>
    <col min="7705" max="7936" width="9.140625" style="98"/>
    <col min="7937" max="7937" width="32.42578125" style="98" bestFit="1" customWidth="1"/>
    <col min="7938" max="7938" width="5.85546875" style="98" customWidth="1"/>
    <col min="7939" max="7950" width="15.7109375" style="98" customWidth="1"/>
    <col min="7951" max="7960" width="0" style="98" hidden="1" customWidth="1"/>
    <col min="7961" max="8192" width="9.140625" style="98"/>
    <col min="8193" max="8193" width="32.42578125" style="98" bestFit="1" customWidth="1"/>
    <col min="8194" max="8194" width="5.85546875" style="98" customWidth="1"/>
    <col min="8195" max="8206" width="15.7109375" style="98" customWidth="1"/>
    <col min="8207" max="8216" width="0" style="98" hidden="1" customWidth="1"/>
    <col min="8217" max="8448" width="9.140625" style="98"/>
    <col min="8449" max="8449" width="32.42578125" style="98" bestFit="1" customWidth="1"/>
    <col min="8450" max="8450" width="5.85546875" style="98" customWidth="1"/>
    <col min="8451" max="8462" width="15.7109375" style="98" customWidth="1"/>
    <col min="8463" max="8472" width="0" style="98" hidden="1" customWidth="1"/>
    <col min="8473" max="8704" width="9.140625" style="98"/>
    <col min="8705" max="8705" width="32.42578125" style="98" bestFit="1" customWidth="1"/>
    <col min="8706" max="8706" width="5.85546875" style="98" customWidth="1"/>
    <col min="8707" max="8718" width="15.7109375" style="98" customWidth="1"/>
    <col min="8719" max="8728" width="0" style="98" hidden="1" customWidth="1"/>
    <col min="8729" max="8960" width="9.140625" style="98"/>
    <col min="8961" max="8961" width="32.42578125" style="98" bestFit="1" customWidth="1"/>
    <col min="8962" max="8962" width="5.85546875" style="98" customWidth="1"/>
    <col min="8963" max="8974" width="15.7109375" style="98" customWidth="1"/>
    <col min="8975" max="8984" width="0" style="98" hidden="1" customWidth="1"/>
    <col min="8985" max="9216" width="9.140625" style="98"/>
    <col min="9217" max="9217" width="32.42578125" style="98" bestFit="1" customWidth="1"/>
    <col min="9218" max="9218" width="5.85546875" style="98" customWidth="1"/>
    <col min="9219" max="9230" width="15.7109375" style="98" customWidth="1"/>
    <col min="9231" max="9240" width="0" style="98" hidden="1" customWidth="1"/>
    <col min="9241" max="9472" width="9.140625" style="98"/>
    <col min="9473" max="9473" width="32.42578125" style="98" bestFit="1" customWidth="1"/>
    <col min="9474" max="9474" width="5.85546875" style="98" customWidth="1"/>
    <col min="9475" max="9486" width="15.7109375" style="98" customWidth="1"/>
    <col min="9487" max="9496" width="0" style="98" hidden="1" customWidth="1"/>
    <col min="9497" max="9728" width="9.140625" style="98"/>
    <col min="9729" max="9729" width="32.42578125" style="98" bestFit="1" customWidth="1"/>
    <col min="9730" max="9730" width="5.85546875" style="98" customWidth="1"/>
    <col min="9731" max="9742" width="15.7109375" style="98" customWidth="1"/>
    <col min="9743" max="9752" width="0" style="98" hidden="1" customWidth="1"/>
    <col min="9753" max="9984" width="9.140625" style="98"/>
    <col min="9985" max="9985" width="32.42578125" style="98" bestFit="1" customWidth="1"/>
    <col min="9986" max="9986" width="5.85546875" style="98" customWidth="1"/>
    <col min="9987" max="9998" width="15.7109375" style="98" customWidth="1"/>
    <col min="9999" max="10008" width="0" style="98" hidden="1" customWidth="1"/>
    <col min="10009" max="10240" width="9.140625" style="98"/>
    <col min="10241" max="10241" width="32.42578125" style="98" bestFit="1" customWidth="1"/>
    <col min="10242" max="10242" width="5.85546875" style="98" customWidth="1"/>
    <col min="10243" max="10254" width="15.7109375" style="98" customWidth="1"/>
    <col min="10255" max="10264" width="0" style="98" hidden="1" customWidth="1"/>
    <col min="10265" max="10496" width="9.140625" style="98"/>
    <col min="10497" max="10497" width="32.42578125" style="98" bestFit="1" customWidth="1"/>
    <col min="10498" max="10498" width="5.85546875" style="98" customWidth="1"/>
    <col min="10499" max="10510" width="15.7109375" style="98" customWidth="1"/>
    <col min="10511" max="10520" width="0" style="98" hidden="1" customWidth="1"/>
    <col min="10521" max="10752" width="9.140625" style="98"/>
    <col min="10753" max="10753" width="32.42578125" style="98" bestFit="1" customWidth="1"/>
    <col min="10754" max="10754" width="5.85546875" style="98" customWidth="1"/>
    <col min="10755" max="10766" width="15.7109375" style="98" customWidth="1"/>
    <col min="10767" max="10776" width="0" style="98" hidden="1" customWidth="1"/>
    <col min="10777" max="11008" width="9.140625" style="98"/>
    <col min="11009" max="11009" width="32.42578125" style="98" bestFit="1" customWidth="1"/>
    <col min="11010" max="11010" width="5.85546875" style="98" customWidth="1"/>
    <col min="11011" max="11022" width="15.7109375" style="98" customWidth="1"/>
    <col min="11023" max="11032" width="0" style="98" hidden="1" customWidth="1"/>
    <col min="11033" max="11264" width="9.140625" style="98"/>
    <col min="11265" max="11265" width="32.42578125" style="98" bestFit="1" customWidth="1"/>
    <col min="11266" max="11266" width="5.85546875" style="98" customWidth="1"/>
    <col min="11267" max="11278" width="15.7109375" style="98" customWidth="1"/>
    <col min="11279" max="11288" width="0" style="98" hidden="1" customWidth="1"/>
    <col min="11289" max="11520" width="9.140625" style="98"/>
    <col min="11521" max="11521" width="32.42578125" style="98" bestFit="1" customWidth="1"/>
    <col min="11522" max="11522" width="5.85546875" style="98" customWidth="1"/>
    <col min="11523" max="11534" width="15.7109375" style="98" customWidth="1"/>
    <col min="11535" max="11544" width="0" style="98" hidden="1" customWidth="1"/>
    <col min="11545" max="11776" width="9.140625" style="98"/>
    <col min="11777" max="11777" width="32.42578125" style="98" bestFit="1" customWidth="1"/>
    <col min="11778" max="11778" width="5.85546875" style="98" customWidth="1"/>
    <col min="11779" max="11790" width="15.7109375" style="98" customWidth="1"/>
    <col min="11791" max="11800" width="0" style="98" hidden="1" customWidth="1"/>
    <col min="11801" max="12032" width="9.140625" style="98"/>
    <col min="12033" max="12033" width="32.42578125" style="98" bestFit="1" customWidth="1"/>
    <col min="12034" max="12034" width="5.85546875" style="98" customWidth="1"/>
    <col min="12035" max="12046" width="15.7109375" style="98" customWidth="1"/>
    <col min="12047" max="12056" width="0" style="98" hidden="1" customWidth="1"/>
    <col min="12057" max="12288" width="9.140625" style="98"/>
    <col min="12289" max="12289" width="32.42578125" style="98" bestFit="1" customWidth="1"/>
    <col min="12290" max="12290" width="5.85546875" style="98" customWidth="1"/>
    <col min="12291" max="12302" width="15.7109375" style="98" customWidth="1"/>
    <col min="12303" max="12312" width="0" style="98" hidden="1" customWidth="1"/>
    <col min="12313" max="12544" width="9.140625" style="98"/>
    <col min="12545" max="12545" width="32.42578125" style="98" bestFit="1" customWidth="1"/>
    <col min="12546" max="12546" width="5.85546875" style="98" customWidth="1"/>
    <col min="12547" max="12558" width="15.7109375" style="98" customWidth="1"/>
    <col min="12559" max="12568" width="0" style="98" hidden="1" customWidth="1"/>
    <col min="12569" max="12800" width="9.140625" style="98"/>
    <col min="12801" max="12801" width="32.42578125" style="98" bestFit="1" customWidth="1"/>
    <col min="12802" max="12802" width="5.85546875" style="98" customWidth="1"/>
    <col min="12803" max="12814" width="15.7109375" style="98" customWidth="1"/>
    <col min="12815" max="12824" width="0" style="98" hidden="1" customWidth="1"/>
    <col min="12825" max="13056" width="9.140625" style="98"/>
    <col min="13057" max="13057" width="32.42578125" style="98" bestFit="1" customWidth="1"/>
    <col min="13058" max="13058" width="5.85546875" style="98" customWidth="1"/>
    <col min="13059" max="13070" width="15.7109375" style="98" customWidth="1"/>
    <col min="13071" max="13080" width="0" style="98" hidden="1" customWidth="1"/>
    <col min="13081" max="13312" width="9.140625" style="98"/>
    <col min="13313" max="13313" width="32.42578125" style="98" bestFit="1" customWidth="1"/>
    <col min="13314" max="13314" width="5.85546875" style="98" customWidth="1"/>
    <col min="13315" max="13326" width="15.7109375" style="98" customWidth="1"/>
    <col min="13327" max="13336" width="0" style="98" hidden="1" customWidth="1"/>
    <col min="13337" max="13568" width="9.140625" style="98"/>
    <col min="13569" max="13569" width="32.42578125" style="98" bestFit="1" customWidth="1"/>
    <col min="13570" max="13570" width="5.85546875" style="98" customWidth="1"/>
    <col min="13571" max="13582" width="15.7109375" style="98" customWidth="1"/>
    <col min="13583" max="13592" width="0" style="98" hidden="1" customWidth="1"/>
    <col min="13593" max="13824" width="9.140625" style="98"/>
    <col min="13825" max="13825" width="32.42578125" style="98" bestFit="1" customWidth="1"/>
    <col min="13826" max="13826" width="5.85546875" style="98" customWidth="1"/>
    <col min="13827" max="13838" width="15.7109375" style="98" customWidth="1"/>
    <col min="13839" max="13848" width="0" style="98" hidden="1" customWidth="1"/>
    <col min="13849" max="14080" width="9.140625" style="98"/>
    <col min="14081" max="14081" width="32.42578125" style="98" bestFit="1" customWidth="1"/>
    <col min="14082" max="14082" width="5.85546875" style="98" customWidth="1"/>
    <col min="14083" max="14094" width="15.7109375" style="98" customWidth="1"/>
    <col min="14095" max="14104" width="0" style="98" hidden="1" customWidth="1"/>
    <col min="14105" max="14336" width="9.140625" style="98"/>
    <col min="14337" max="14337" width="32.42578125" style="98" bestFit="1" customWidth="1"/>
    <col min="14338" max="14338" width="5.85546875" style="98" customWidth="1"/>
    <col min="14339" max="14350" width="15.7109375" style="98" customWidth="1"/>
    <col min="14351" max="14360" width="0" style="98" hidden="1" customWidth="1"/>
    <col min="14361" max="14592" width="9.140625" style="98"/>
    <col min="14593" max="14593" width="32.42578125" style="98" bestFit="1" customWidth="1"/>
    <col min="14594" max="14594" width="5.85546875" style="98" customWidth="1"/>
    <col min="14595" max="14606" width="15.7109375" style="98" customWidth="1"/>
    <col min="14607" max="14616" width="0" style="98" hidden="1" customWidth="1"/>
    <col min="14617" max="14848" width="9.140625" style="98"/>
    <col min="14849" max="14849" width="32.42578125" style="98" bestFit="1" customWidth="1"/>
    <col min="14850" max="14850" width="5.85546875" style="98" customWidth="1"/>
    <col min="14851" max="14862" width="15.7109375" style="98" customWidth="1"/>
    <col min="14863" max="14872" width="0" style="98" hidden="1" customWidth="1"/>
    <col min="14873" max="15104" width="9.140625" style="98"/>
    <col min="15105" max="15105" width="32.42578125" style="98" bestFit="1" customWidth="1"/>
    <col min="15106" max="15106" width="5.85546875" style="98" customWidth="1"/>
    <col min="15107" max="15118" width="15.7109375" style="98" customWidth="1"/>
    <col min="15119" max="15128" width="0" style="98" hidden="1" customWidth="1"/>
    <col min="15129" max="15360" width="9.140625" style="98"/>
    <col min="15361" max="15361" width="32.42578125" style="98" bestFit="1" customWidth="1"/>
    <col min="15362" max="15362" width="5.85546875" style="98" customWidth="1"/>
    <col min="15363" max="15374" width="15.7109375" style="98" customWidth="1"/>
    <col min="15375" max="15384" width="0" style="98" hidden="1" customWidth="1"/>
    <col min="15385" max="15616" width="9.140625" style="98"/>
    <col min="15617" max="15617" width="32.42578125" style="98" bestFit="1" customWidth="1"/>
    <col min="15618" max="15618" width="5.85546875" style="98" customWidth="1"/>
    <col min="15619" max="15630" width="15.7109375" style="98" customWidth="1"/>
    <col min="15631" max="15640" width="0" style="98" hidden="1" customWidth="1"/>
    <col min="15641" max="15872" width="9.140625" style="98"/>
    <col min="15873" max="15873" width="32.42578125" style="98" bestFit="1" customWidth="1"/>
    <col min="15874" max="15874" width="5.85546875" style="98" customWidth="1"/>
    <col min="15875" max="15886" width="15.7109375" style="98" customWidth="1"/>
    <col min="15887" max="15896" width="0" style="98" hidden="1" customWidth="1"/>
    <col min="15897" max="16128" width="9.140625" style="98"/>
    <col min="16129" max="16129" width="32.42578125" style="98" bestFit="1" customWidth="1"/>
    <col min="16130" max="16130" width="5.85546875" style="98" customWidth="1"/>
    <col min="16131" max="16142" width="15.7109375" style="98" customWidth="1"/>
    <col min="16143" max="16152" width="0" style="98" hidden="1" customWidth="1"/>
    <col min="16153" max="16384" width="9.140625" style="98"/>
  </cols>
  <sheetData>
    <row r="1" spans="1:24" ht="15.75" x14ac:dyDescent="0.25">
      <c r="A1" s="97" t="s">
        <v>219</v>
      </c>
    </row>
    <row r="4" spans="1:24" ht="42.75" x14ac:dyDescent="0.2">
      <c r="A4" s="99" t="s">
        <v>220</v>
      </c>
      <c r="B4" s="99" t="s">
        <v>47</v>
      </c>
      <c r="C4" s="99" t="s">
        <v>221</v>
      </c>
      <c r="D4" s="99" t="s">
        <v>222</v>
      </c>
      <c r="E4" s="99" t="s">
        <v>223</v>
      </c>
      <c r="F4" s="99" t="s">
        <v>224</v>
      </c>
      <c r="G4" s="99" t="s">
        <v>48</v>
      </c>
      <c r="H4" s="99" t="s">
        <v>225</v>
      </c>
      <c r="I4" s="99" t="s">
        <v>226</v>
      </c>
      <c r="J4" s="99" t="s">
        <v>227</v>
      </c>
      <c r="K4" s="99" t="s">
        <v>228</v>
      </c>
      <c r="L4" s="99" t="s">
        <v>229</v>
      </c>
      <c r="M4" s="99" t="s">
        <v>49</v>
      </c>
      <c r="N4" s="99" t="s">
        <v>230</v>
      </c>
      <c r="O4" s="100" t="s">
        <v>50</v>
      </c>
      <c r="P4" s="100" t="s">
        <v>51</v>
      </c>
      <c r="Q4" s="100" t="s">
        <v>52</v>
      </c>
      <c r="R4" s="100" t="s">
        <v>53</v>
      </c>
      <c r="S4" s="100" t="s">
        <v>54</v>
      </c>
      <c r="T4" s="100" t="s">
        <v>55</v>
      </c>
      <c r="U4" s="100" t="s">
        <v>56</v>
      </c>
      <c r="V4" s="100" t="s">
        <v>57</v>
      </c>
      <c r="W4" s="100" t="s">
        <v>58</v>
      </c>
      <c r="X4" s="100" t="s">
        <v>46</v>
      </c>
    </row>
    <row r="5" spans="1:24" x14ac:dyDescent="0.2">
      <c r="A5" s="101" t="s">
        <v>62</v>
      </c>
      <c r="B5" s="101" t="s">
        <v>60</v>
      </c>
      <c r="C5" s="102">
        <v>5347</v>
      </c>
      <c r="D5" s="103">
        <v>2.2566456301396101E-2</v>
      </c>
      <c r="E5" s="102">
        <v>95</v>
      </c>
      <c r="F5" s="103">
        <v>0.25</v>
      </c>
      <c r="G5" s="102">
        <v>76</v>
      </c>
      <c r="H5" s="103">
        <v>-0.24752475247524802</v>
      </c>
      <c r="I5" s="102">
        <v>5518</v>
      </c>
      <c r="J5" s="103">
        <v>2.0717721050684403E-2</v>
      </c>
      <c r="K5" s="102">
        <v>3273</v>
      </c>
      <c r="L5" s="103">
        <v>-3.9330789550924602E-2</v>
      </c>
      <c r="M5" s="102">
        <v>8791</v>
      </c>
      <c r="N5" s="103">
        <v>-2.4963122659707303E-3</v>
      </c>
      <c r="O5" s="104">
        <v>4</v>
      </c>
      <c r="P5" s="105" t="s">
        <v>61</v>
      </c>
      <c r="Q5" s="101" t="s">
        <v>61</v>
      </c>
      <c r="R5" s="106">
        <v>5229</v>
      </c>
      <c r="S5" s="106">
        <v>76</v>
      </c>
      <c r="T5" s="106">
        <v>101</v>
      </c>
      <c r="U5" s="106">
        <v>5406</v>
      </c>
      <c r="V5" s="106">
        <v>3407</v>
      </c>
      <c r="W5" s="106">
        <v>8813</v>
      </c>
      <c r="X5" s="101" t="s">
        <v>59</v>
      </c>
    </row>
    <row r="6" spans="1:24" x14ac:dyDescent="0.2">
      <c r="A6" s="101" t="s">
        <v>66</v>
      </c>
      <c r="B6" s="101" t="s">
        <v>64</v>
      </c>
      <c r="C6" s="102">
        <v>2578</v>
      </c>
      <c r="D6" s="103">
        <v>0.10786420283627</v>
      </c>
      <c r="E6" s="102">
        <v>2</v>
      </c>
      <c r="F6" s="103">
        <v>-0.71428571428571397</v>
      </c>
      <c r="G6" s="102">
        <v>0</v>
      </c>
      <c r="H6" s="103" t="s">
        <v>65</v>
      </c>
      <c r="I6" s="102">
        <v>2580</v>
      </c>
      <c r="J6" s="103">
        <v>0.105398457583548</v>
      </c>
      <c r="K6" s="102">
        <v>148</v>
      </c>
      <c r="L6" s="103">
        <v>0.70114942528735602</v>
      </c>
      <c r="M6" s="102">
        <v>2728</v>
      </c>
      <c r="N6" s="103">
        <v>0.12680710450227201</v>
      </c>
      <c r="O6" s="104">
        <v>5</v>
      </c>
      <c r="P6" s="107"/>
      <c r="Q6" s="101" t="s">
        <v>61</v>
      </c>
      <c r="R6" s="106">
        <v>2327</v>
      </c>
      <c r="S6" s="106">
        <v>7</v>
      </c>
      <c r="T6" s="106">
        <v>0</v>
      </c>
      <c r="U6" s="106">
        <v>2334</v>
      </c>
      <c r="V6" s="106">
        <v>87</v>
      </c>
      <c r="W6" s="106">
        <v>2421</v>
      </c>
      <c r="X6" s="101" t="s">
        <v>63</v>
      </c>
    </row>
    <row r="7" spans="1:24" x14ac:dyDescent="0.2">
      <c r="A7" s="101" t="s">
        <v>69</v>
      </c>
      <c r="B7" s="101" t="s">
        <v>68</v>
      </c>
      <c r="C7" s="102">
        <v>1754</v>
      </c>
      <c r="D7" s="103">
        <v>8.7414755114693099E-2</v>
      </c>
      <c r="E7" s="102">
        <v>17</v>
      </c>
      <c r="F7" s="103">
        <v>0.54545454545454497</v>
      </c>
      <c r="G7" s="102">
        <v>0</v>
      </c>
      <c r="H7" s="103" t="s">
        <v>65</v>
      </c>
      <c r="I7" s="102">
        <v>1771</v>
      </c>
      <c r="J7" s="103">
        <v>9.0517241379310304E-2</v>
      </c>
      <c r="K7" s="102">
        <v>3368</v>
      </c>
      <c r="L7" s="103">
        <v>-0.23017142857142903</v>
      </c>
      <c r="M7" s="102">
        <v>5139</v>
      </c>
      <c r="N7" s="103">
        <v>-0.143357226204367</v>
      </c>
      <c r="O7" s="104">
        <v>4</v>
      </c>
      <c r="P7" s="107"/>
      <c r="Q7" s="101" t="s">
        <v>61</v>
      </c>
      <c r="R7" s="106">
        <v>1613</v>
      </c>
      <c r="S7" s="106">
        <v>11</v>
      </c>
      <c r="T7" s="106">
        <v>0</v>
      </c>
      <c r="U7" s="106">
        <v>1624</v>
      </c>
      <c r="V7" s="106">
        <v>4375</v>
      </c>
      <c r="W7" s="106">
        <v>5999</v>
      </c>
      <c r="X7" s="101" t="s">
        <v>67</v>
      </c>
    </row>
    <row r="8" spans="1:24" x14ac:dyDescent="0.2">
      <c r="A8" s="101" t="s">
        <v>72</v>
      </c>
      <c r="B8" s="101" t="s">
        <v>71</v>
      </c>
      <c r="C8" s="102">
        <v>37466</v>
      </c>
      <c r="D8" s="103">
        <v>-3.3110531884693796E-2</v>
      </c>
      <c r="E8" s="102">
        <v>15258</v>
      </c>
      <c r="F8" s="103">
        <v>-8.190327613104521E-3</v>
      </c>
      <c r="G8" s="102">
        <v>8462</v>
      </c>
      <c r="H8" s="103">
        <v>-0.14980407917210903</v>
      </c>
      <c r="I8" s="102">
        <v>61186</v>
      </c>
      <c r="J8" s="103">
        <v>-4.5251693037480903E-2</v>
      </c>
      <c r="K8" s="102">
        <v>7753</v>
      </c>
      <c r="L8" s="103">
        <v>-2.5147742990066602E-2</v>
      </c>
      <c r="M8" s="102">
        <v>68939</v>
      </c>
      <c r="N8" s="103">
        <v>-4.3032246422076897E-2</v>
      </c>
      <c r="O8" s="104">
        <v>2</v>
      </c>
      <c r="P8" s="107"/>
      <c r="Q8" s="101" t="s">
        <v>61</v>
      </c>
      <c r="R8" s="106">
        <v>38749</v>
      </c>
      <c r="S8" s="106">
        <v>15384</v>
      </c>
      <c r="T8" s="106">
        <v>9953</v>
      </c>
      <c r="U8" s="106">
        <v>64086</v>
      </c>
      <c r="V8" s="106">
        <v>7953</v>
      </c>
      <c r="W8" s="106">
        <v>72039</v>
      </c>
      <c r="X8" s="101" t="s">
        <v>70</v>
      </c>
    </row>
    <row r="9" spans="1:24" x14ac:dyDescent="0.2">
      <c r="A9" s="101" t="s">
        <v>75</v>
      </c>
      <c r="B9" s="101" t="s">
        <v>74</v>
      </c>
      <c r="C9" s="102">
        <v>1153</v>
      </c>
      <c r="D9" s="103">
        <v>-0.104813664596273</v>
      </c>
      <c r="E9" s="102">
        <v>0</v>
      </c>
      <c r="F9" s="103">
        <v>-1</v>
      </c>
      <c r="G9" s="102">
        <v>0</v>
      </c>
      <c r="H9" s="103" t="s">
        <v>65</v>
      </c>
      <c r="I9" s="102">
        <v>1153</v>
      </c>
      <c r="J9" s="103">
        <v>-0.105508145849496</v>
      </c>
      <c r="K9" s="102">
        <v>58</v>
      </c>
      <c r="L9" s="103">
        <v>-0.46788990825688098</v>
      </c>
      <c r="M9" s="102">
        <v>1211</v>
      </c>
      <c r="N9" s="103">
        <v>-0.13376251788269</v>
      </c>
      <c r="O9" s="104">
        <v>5</v>
      </c>
      <c r="P9" s="107"/>
      <c r="Q9" s="101" t="s">
        <v>61</v>
      </c>
      <c r="R9" s="106">
        <v>1288</v>
      </c>
      <c r="S9" s="106">
        <v>1</v>
      </c>
      <c r="T9" s="106">
        <v>0</v>
      </c>
      <c r="U9" s="106">
        <v>1289</v>
      </c>
      <c r="V9" s="106">
        <v>109</v>
      </c>
      <c r="W9" s="106">
        <v>1398</v>
      </c>
      <c r="X9" s="101" t="s">
        <v>73</v>
      </c>
    </row>
    <row r="10" spans="1:24" x14ac:dyDescent="0.2">
      <c r="A10" s="101" t="s">
        <v>78</v>
      </c>
      <c r="B10" s="101" t="s">
        <v>77</v>
      </c>
      <c r="C10" s="102">
        <v>27609</v>
      </c>
      <c r="D10" s="103">
        <v>8.4005989992329902E-3</v>
      </c>
      <c r="E10" s="102">
        <v>362</v>
      </c>
      <c r="F10" s="103">
        <v>2.54957507082153E-2</v>
      </c>
      <c r="G10" s="102">
        <v>2</v>
      </c>
      <c r="H10" s="103">
        <v>1</v>
      </c>
      <c r="I10" s="102">
        <v>27973</v>
      </c>
      <c r="J10" s="103">
        <v>8.653950167670281E-3</v>
      </c>
      <c r="K10" s="102">
        <v>5128</v>
      </c>
      <c r="L10" s="103">
        <v>-8.5265786657153092E-2</v>
      </c>
      <c r="M10" s="102">
        <v>33101</v>
      </c>
      <c r="N10" s="103">
        <v>-7.1387864063109296E-3</v>
      </c>
      <c r="O10" s="104">
        <v>3</v>
      </c>
      <c r="P10" s="107"/>
      <c r="Q10" s="101" t="s">
        <v>61</v>
      </c>
      <c r="R10" s="106">
        <v>27379</v>
      </c>
      <c r="S10" s="106">
        <v>353</v>
      </c>
      <c r="T10" s="106">
        <v>1</v>
      </c>
      <c r="U10" s="106">
        <v>27733</v>
      </c>
      <c r="V10" s="106">
        <v>5606</v>
      </c>
      <c r="W10" s="106">
        <v>33339</v>
      </c>
      <c r="X10" s="101" t="s">
        <v>76</v>
      </c>
    </row>
    <row r="11" spans="1:24" x14ac:dyDescent="0.2">
      <c r="A11" s="101" t="s">
        <v>81</v>
      </c>
      <c r="B11" s="101" t="s">
        <v>80</v>
      </c>
      <c r="C11" s="102">
        <v>3507</v>
      </c>
      <c r="D11" s="103">
        <v>-0.24450667815596702</v>
      </c>
      <c r="E11" s="102">
        <v>0</v>
      </c>
      <c r="F11" s="103" t="s">
        <v>65</v>
      </c>
      <c r="G11" s="102">
        <v>693</v>
      </c>
      <c r="H11" s="103">
        <v>-8.8157894736842102E-2</v>
      </c>
      <c r="I11" s="102">
        <v>4200</v>
      </c>
      <c r="J11" s="103">
        <v>-0.22251018141429099</v>
      </c>
      <c r="K11" s="102">
        <v>1866</v>
      </c>
      <c r="L11" s="103">
        <v>-0.18408395277656298</v>
      </c>
      <c r="M11" s="102">
        <v>6066</v>
      </c>
      <c r="N11" s="103">
        <v>-0.211080764728833</v>
      </c>
      <c r="O11" s="104">
        <v>5</v>
      </c>
      <c r="P11" s="107"/>
      <c r="Q11" s="101" t="s">
        <v>61</v>
      </c>
      <c r="R11" s="106">
        <v>4642</v>
      </c>
      <c r="S11" s="106">
        <v>0</v>
      </c>
      <c r="T11" s="106">
        <v>760</v>
      </c>
      <c r="U11" s="106">
        <v>5402</v>
      </c>
      <c r="V11" s="106">
        <v>2287</v>
      </c>
      <c r="W11" s="106">
        <v>7689</v>
      </c>
      <c r="X11" s="101" t="s">
        <v>79</v>
      </c>
    </row>
    <row r="12" spans="1:24" x14ac:dyDescent="0.2">
      <c r="A12" s="101" t="s">
        <v>84</v>
      </c>
      <c r="B12" s="101" t="s">
        <v>83</v>
      </c>
      <c r="C12" s="102">
        <v>1575</v>
      </c>
      <c r="D12" s="103">
        <v>-8.4834398605461894E-2</v>
      </c>
      <c r="E12" s="102">
        <v>0</v>
      </c>
      <c r="F12" s="103" t="s">
        <v>65</v>
      </c>
      <c r="G12" s="102">
        <v>0</v>
      </c>
      <c r="H12" s="103" t="s">
        <v>65</v>
      </c>
      <c r="I12" s="102">
        <v>1575</v>
      </c>
      <c r="J12" s="103">
        <v>-8.4834398605461894E-2</v>
      </c>
      <c r="K12" s="102">
        <v>150</v>
      </c>
      <c r="L12" s="103">
        <v>-0.14285714285714299</v>
      </c>
      <c r="M12" s="102">
        <v>1725</v>
      </c>
      <c r="N12" s="103">
        <v>-9.01898734177215E-2</v>
      </c>
      <c r="O12" s="104">
        <v>5</v>
      </c>
      <c r="P12" s="107"/>
      <c r="Q12" s="101" t="s">
        <v>61</v>
      </c>
      <c r="R12" s="106">
        <v>1721</v>
      </c>
      <c r="S12" s="106">
        <v>0</v>
      </c>
      <c r="T12" s="106">
        <v>0</v>
      </c>
      <c r="U12" s="106">
        <v>1721</v>
      </c>
      <c r="V12" s="106">
        <v>175</v>
      </c>
      <c r="W12" s="106">
        <v>1896</v>
      </c>
      <c r="X12" s="101" t="s">
        <v>82</v>
      </c>
    </row>
    <row r="13" spans="1:24" x14ac:dyDescent="0.2">
      <c r="A13" s="101" t="s">
        <v>87</v>
      </c>
      <c r="B13" s="101" t="s">
        <v>86</v>
      </c>
      <c r="C13" s="102">
        <v>2</v>
      </c>
      <c r="D13" s="103">
        <v>-0.99209486166007899</v>
      </c>
      <c r="E13" s="102">
        <v>22</v>
      </c>
      <c r="F13" s="103">
        <v>-0.12</v>
      </c>
      <c r="G13" s="102">
        <v>0</v>
      </c>
      <c r="H13" s="103" t="s">
        <v>65</v>
      </c>
      <c r="I13" s="102">
        <v>24</v>
      </c>
      <c r="J13" s="103">
        <v>-0.91366906474820098</v>
      </c>
      <c r="K13" s="102">
        <v>80</v>
      </c>
      <c r="L13" s="103">
        <v>-0.71631205673758902</v>
      </c>
      <c r="M13" s="102">
        <v>104</v>
      </c>
      <c r="N13" s="103">
        <v>-0.81428571428571406</v>
      </c>
      <c r="O13" s="104">
        <v>5</v>
      </c>
      <c r="P13" s="107"/>
      <c r="Q13" s="101" t="s">
        <v>61</v>
      </c>
      <c r="R13" s="106">
        <v>253</v>
      </c>
      <c r="S13" s="106">
        <v>25</v>
      </c>
      <c r="T13" s="106">
        <v>0</v>
      </c>
      <c r="U13" s="106">
        <v>278</v>
      </c>
      <c r="V13" s="106">
        <v>282</v>
      </c>
      <c r="W13" s="106">
        <v>560</v>
      </c>
      <c r="X13" s="101" t="s">
        <v>85</v>
      </c>
    </row>
    <row r="14" spans="1:24" x14ac:dyDescent="0.2">
      <c r="A14" s="101" t="s">
        <v>90</v>
      </c>
      <c r="B14" s="101" t="s">
        <v>89</v>
      </c>
      <c r="C14" s="102">
        <v>4060</v>
      </c>
      <c r="D14" s="103">
        <v>-5.4494643688868201E-2</v>
      </c>
      <c r="E14" s="102">
        <v>2</v>
      </c>
      <c r="F14" s="103">
        <v>-0.33333333333333298</v>
      </c>
      <c r="G14" s="102">
        <v>1636</v>
      </c>
      <c r="H14" s="103">
        <v>-0.15973292244478698</v>
      </c>
      <c r="I14" s="102">
        <v>5698</v>
      </c>
      <c r="J14" s="103">
        <v>-8.7443946188340796E-2</v>
      </c>
      <c r="K14" s="102">
        <v>451</v>
      </c>
      <c r="L14" s="103">
        <v>0.436305732484076</v>
      </c>
      <c r="M14" s="102">
        <v>6149</v>
      </c>
      <c r="N14" s="103">
        <v>-6.2366575175358305E-2</v>
      </c>
      <c r="O14" s="104">
        <v>5</v>
      </c>
      <c r="P14" s="107"/>
      <c r="Q14" s="101" t="s">
        <v>61</v>
      </c>
      <c r="R14" s="106">
        <v>4294</v>
      </c>
      <c r="S14" s="106">
        <v>3</v>
      </c>
      <c r="T14" s="106">
        <v>1947</v>
      </c>
      <c r="U14" s="106">
        <v>6244</v>
      </c>
      <c r="V14" s="106">
        <v>314</v>
      </c>
      <c r="W14" s="106">
        <v>6558</v>
      </c>
      <c r="X14" s="101" t="s">
        <v>88</v>
      </c>
    </row>
    <row r="15" spans="1:24" x14ac:dyDescent="0.2">
      <c r="A15" s="101" t="s">
        <v>93</v>
      </c>
      <c r="B15" s="101" t="s">
        <v>92</v>
      </c>
      <c r="C15" s="102">
        <v>2935</v>
      </c>
      <c r="D15" s="103">
        <v>-6.2300319488817903E-2</v>
      </c>
      <c r="E15" s="102">
        <v>1</v>
      </c>
      <c r="F15" s="103" t="s">
        <v>65</v>
      </c>
      <c r="G15" s="102">
        <v>0</v>
      </c>
      <c r="H15" s="103">
        <v>-1</v>
      </c>
      <c r="I15" s="102">
        <v>2936</v>
      </c>
      <c r="J15" s="103">
        <v>-6.2579821200510907E-2</v>
      </c>
      <c r="K15" s="102">
        <v>1981</v>
      </c>
      <c r="L15" s="103">
        <v>-0.18544407894736803</v>
      </c>
      <c r="M15" s="102">
        <v>4917</v>
      </c>
      <c r="N15" s="103">
        <v>-0.11628324946082</v>
      </c>
      <c r="O15" s="104">
        <v>5</v>
      </c>
      <c r="P15" s="107"/>
      <c r="Q15" s="101" t="s">
        <v>61</v>
      </c>
      <c r="R15" s="106">
        <v>3130</v>
      </c>
      <c r="S15" s="106">
        <v>0</v>
      </c>
      <c r="T15" s="106">
        <v>2</v>
      </c>
      <c r="U15" s="106">
        <v>3132</v>
      </c>
      <c r="V15" s="106">
        <v>2432</v>
      </c>
      <c r="W15" s="106">
        <v>5564</v>
      </c>
      <c r="X15" s="101" t="s">
        <v>91</v>
      </c>
    </row>
    <row r="16" spans="1:24" x14ac:dyDescent="0.2">
      <c r="A16" s="101" t="s">
        <v>96</v>
      </c>
      <c r="B16" s="101" t="s">
        <v>95</v>
      </c>
      <c r="C16" s="102">
        <v>6786</v>
      </c>
      <c r="D16" s="103">
        <v>4.5447542751502097E-2</v>
      </c>
      <c r="E16" s="102">
        <v>0</v>
      </c>
      <c r="F16" s="103">
        <v>-1</v>
      </c>
      <c r="G16" s="102">
        <v>1688</v>
      </c>
      <c r="H16" s="103">
        <v>0.15458276333789303</v>
      </c>
      <c r="I16" s="102">
        <v>8474</v>
      </c>
      <c r="J16" s="103">
        <v>6.537591149107369E-2</v>
      </c>
      <c r="K16" s="102">
        <v>2029</v>
      </c>
      <c r="L16" s="103">
        <v>-8.7269455690508299E-2</v>
      </c>
      <c r="M16" s="102">
        <v>10503</v>
      </c>
      <c r="N16" s="103">
        <v>3.2033015623464695E-2</v>
      </c>
      <c r="O16" s="104">
        <v>5</v>
      </c>
      <c r="P16" s="107"/>
      <c r="Q16" s="101" t="s">
        <v>61</v>
      </c>
      <c r="R16" s="106">
        <v>6491</v>
      </c>
      <c r="S16" s="106">
        <v>1</v>
      </c>
      <c r="T16" s="106">
        <v>1462</v>
      </c>
      <c r="U16" s="106">
        <v>7954</v>
      </c>
      <c r="V16" s="106">
        <v>2223</v>
      </c>
      <c r="W16" s="106">
        <v>10177</v>
      </c>
      <c r="X16" s="101" t="s">
        <v>94</v>
      </c>
    </row>
    <row r="17" spans="1:24" x14ac:dyDescent="0.2">
      <c r="A17" s="101" t="s">
        <v>99</v>
      </c>
      <c r="B17" s="101" t="s">
        <v>98</v>
      </c>
      <c r="C17" s="102">
        <v>7192</v>
      </c>
      <c r="D17" s="103">
        <v>0.144858325374085</v>
      </c>
      <c r="E17" s="102">
        <v>304</v>
      </c>
      <c r="F17" s="103">
        <v>0.14716981132075502</v>
      </c>
      <c r="G17" s="102">
        <v>0</v>
      </c>
      <c r="H17" s="103" t="s">
        <v>65</v>
      </c>
      <c r="I17" s="102">
        <v>7496</v>
      </c>
      <c r="J17" s="103">
        <v>0.14495188636016501</v>
      </c>
      <c r="K17" s="102">
        <v>2418</v>
      </c>
      <c r="L17" s="103">
        <v>0.211422845691383</v>
      </c>
      <c r="M17" s="102">
        <v>9914</v>
      </c>
      <c r="N17" s="103">
        <v>0.16048226618284003</v>
      </c>
      <c r="O17" s="104">
        <v>4</v>
      </c>
      <c r="P17" s="107"/>
      <c r="Q17" s="101" t="s">
        <v>61</v>
      </c>
      <c r="R17" s="106">
        <v>6282</v>
      </c>
      <c r="S17" s="106">
        <v>265</v>
      </c>
      <c r="T17" s="106">
        <v>0</v>
      </c>
      <c r="U17" s="106">
        <v>6547</v>
      </c>
      <c r="V17" s="106">
        <v>1996</v>
      </c>
      <c r="W17" s="106">
        <v>8543</v>
      </c>
      <c r="X17" s="101" t="s">
        <v>97</v>
      </c>
    </row>
    <row r="18" spans="1:24" x14ac:dyDescent="0.2">
      <c r="A18" s="101" t="s">
        <v>102</v>
      </c>
      <c r="B18" s="101" t="s">
        <v>101</v>
      </c>
      <c r="C18" s="102">
        <v>1109</v>
      </c>
      <c r="D18" s="103">
        <v>0.35079171741778303</v>
      </c>
      <c r="E18" s="102">
        <v>1</v>
      </c>
      <c r="F18" s="103">
        <v>0</v>
      </c>
      <c r="G18" s="102">
        <v>0</v>
      </c>
      <c r="H18" s="103" t="s">
        <v>65</v>
      </c>
      <c r="I18" s="102">
        <v>1110</v>
      </c>
      <c r="J18" s="103">
        <v>0.35036496350364998</v>
      </c>
      <c r="K18" s="102">
        <v>106</v>
      </c>
      <c r="L18" s="103">
        <v>-0.29801324503311299</v>
      </c>
      <c r="M18" s="102">
        <v>1216</v>
      </c>
      <c r="N18" s="103">
        <v>0.24974306269270302</v>
      </c>
      <c r="O18" s="104">
        <v>5</v>
      </c>
      <c r="P18" s="107"/>
      <c r="Q18" s="101" t="s">
        <v>61</v>
      </c>
      <c r="R18" s="106">
        <v>821</v>
      </c>
      <c r="S18" s="106">
        <v>1</v>
      </c>
      <c r="T18" s="106">
        <v>0</v>
      </c>
      <c r="U18" s="106">
        <v>822</v>
      </c>
      <c r="V18" s="106">
        <v>151</v>
      </c>
      <c r="W18" s="106">
        <v>973</v>
      </c>
      <c r="X18" s="101" t="s">
        <v>100</v>
      </c>
    </row>
    <row r="19" spans="1:24" x14ac:dyDescent="0.2">
      <c r="A19" s="101" t="s">
        <v>105</v>
      </c>
      <c r="B19" s="101" t="s">
        <v>104</v>
      </c>
      <c r="C19" s="102">
        <v>3341</v>
      </c>
      <c r="D19" s="103">
        <v>-0.13085327783558801</v>
      </c>
      <c r="E19" s="102">
        <v>1061</v>
      </c>
      <c r="F19" s="103">
        <v>-0.14297253634895002</v>
      </c>
      <c r="G19" s="102">
        <v>1</v>
      </c>
      <c r="H19" s="103" t="s">
        <v>65</v>
      </c>
      <c r="I19" s="102">
        <v>4403</v>
      </c>
      <c r="J19" s="103">
        <v>-0.13360881542699701</v>
      </c>
      <c r="K19" s="102">
        <v>1757</v>
      </c>
      <c r="L19" s="103">
        <v>-0.262384550797649</v>
      </c>
      <c r="M19" s="102">
        <v>6160</v>
      </c>
      <c r="N19" s="103">
        <v>-0.17470525187566999</v>
      </c>
      <c r="O19" s="104">
        <v>4</v>
      </c>
      <c r="P19" s="107"/>
      <c r="Q19" s="101" t="s">
        <v>61</v>
      </c>
      <c r="R19" s="106">
        <v>3844</v>
      </c>
      <c r="S19" s="106">
        <v>1238</v>
      </c>
      <c r="T19" s="106">
        <v>0</v>
      </c>
      <c r="U19" s="106">
        <v>5082</v>
      </c>
      <c r="V19" s="106">
        <v>2382</v>
      </c>
      <c r="W19" s="106">
        <v>7464</v>
      </c>
      <c r="X19" s="101" t="s">
        <v>103</v>
      </c>
    </row>
    <row r="20" spans="1:24" x14ac:dyDescent="0.2">
      <c r="A20" s="101" t="s">
        <v>108</v>
      </c>
      <c r="B20" s="101" t="s">
        <v>107</v>
      </c>
      <c r="C20" s="102">
        <v>1523</v>
      </c>
      <c r="D20" s="103">
        <v>-9.3452380952380995E-2</v>
      </c>
      <c r="E20" s="102">
        <v>1</v>
      </c>
      <c r="F20" s="103">
        <v>-0.5</v>
      </c>
      <c r="G20" s="102">
        <v>0</v>
      </c>
      <c r="H20" s="103" t="s">
        <v>65</v>
      </c>
      <c r="I20" s="102">
        <v>1524</v>
      </c>
      <c r="J20" s="103">
        <v>-9.3935790725326998E-2</v>
      </c>
      <c r="K20" s="102">
        <v>278</v>
      </c>
      <c r="L20" s="103">
        <v>5.3030303030303004E-2</v>
      </c>
      <c r="M20" s="102">
        <v>1802</v>
      </c>
      <c r="N20" s="103">
        <v>-7.3997944501541596E-2</v>
      </c>
      <c r="O20" s="104">
        <v>5</v>
      </c>
      <c r="P20" s="107"/>
      <c r="Q20" s="101" t="s">
        <v>61</v>
      </c>
      <c r="R20" s="106">
        <v>1680</v>
      </c>
      <c r="S20" s="106">
        <v>2</v>
      </c>
      <c r="T20" s="106">
        <v>0</v>
      </c>
      <c r="U20" s="106">
        <v>1682</v>
      </c>
      <c r="V20" s="106">
        <v>264</v>
      </c>
      <c r="W20" s="106">
        <v>1946</v>
      </c>
      <c r="X20" s="101" t="s">
        <v>106</v>
      </c>
    </row>
    <row r="21" spans="1:24" x14ac:dyDescent="0.2">
      <c r="A21" s="101" t="s">
        <v>111</v>
      </c>
      <c r="B21" s="101" t="s">
        <v>110</v>
      </c>
      <c r="C21" s="102">
        <v>4520</v>
      </c>
      <c r="D21" s="103">
        <v>-5.0021017234131993E-2</v>
      </c>
      <c r="E21" s="102">
        <v>17</v>
      </c>
      <c r="F21" s="103">
        <v>-0.43333333333333302</v>
      </c>
      <c r="G21" s="102">
        <v>92</v>
      </c>
      <c r="H21" s="103">
        <v>7.3636363636363598</v>
      </c>
      <c r="I21" s="102">
        <v>4629</v>
      </c>
      <c r="J21" s="103">
        <v>-3.5424046676390902E-2</v>
      </c>
      <c r="K21" s="102">
        <v>1289</v>
      </c>
      <c r="L21" s="103">
        <v>-0.12787550744248999</v>
      </c>
      <c r="M21" s="102">
        <v>5918</v>
      </c>
      <c r="N21" s="103">
        <v>-5.7192926557272601E-2</v>
      </c>
      <c r="O21" s="104">
        <v>4</v>
      </c>
      <c r="P21" s="107"/>
      <c r="Q21" s="101" t="s">
        <v>61</v>
      </c>
      <c r="R21" s="106">
        <v>4758</v>
      </c>
      <c r="S21" s="106">
        <v>30</v>
      </c>
      <c r="T21" s="106">
        <v>11</v>
      </c>
      <c r="U21" s="106">
        <v>4799</v>
      </c>
      <c r="V21" s="106">
        <v>1478</v>
      </c>
      <c r="W21" s="106">
        <v>6277</v>
      </c>
      <c r="X21" s="101" t="s">
        <v>109</v>
      </c>
    </row>
    <row r="22" spans="1:24" x14ac:dyDescent="0.2">
      <c r="A22" s="101" t="s">
        <v>114</v>
      </c>
      <c r="B22" s="101" t="s">
        <v>113</v>
      </c>
      <c r="C22" s="102">
        <v>7743</v>
      </c>
      <c r="D22" s="103">
        <v>-5.8601823708206699E-2</v>
      </c>
      <c r="E22" s="102">
        <v>3441</v>
      </c>
      <c r="F22" s="103">
        <v>-7.0251283436908896E-2</v>
      </c>
      <c r="G22" s="102">
        <v>6</v>
      </c>
      <c r="H22" s="103" t="s">
        <v>65</v>
      </c>
      <c r="I22" s="102">
        <v>11190</v>
      </c>
      <c r="J22" s="103">
        <v>-6.17139023981218E-2</v>
      </c>
      <c r="K22" s="102">
        <v>2667</v>
      </c>
      <c r="L22" s="103">
        <v>3.9766081871345005E-2</v>
      </c>
      <c r="M22" s="102">
        <v>13857</v>
      </c>
      <c r="N22" s="103">
        <v>-4.3751293906562697E-2</v>
      </c>
      <c r="O22" s="104">
        <v>3</v>
      </c>
      <c r="P22" s="107"/>
      <c r="Q22" s="101" t="s">
        <v>61</v>
      </c>
      <c r="R22" s="106">
        <v>8225</v>
      </c>
      <c r="S22" s="106">
        <v>3701</v>
      </c>
      <c r="T22" s="106">
        <v>0</v>
      </c>
      <c r="U22" s="106">
        <v>11926</v>
      </c>
      <c r="V22" s="106">
        <v>2565</v>
      </c>
      <c r="W22" s="106">
        <v>14491</v>
      </c>
      <c r="X22" s="101" t="s">
        <v>112</v>
      </c>
    </row>
    <row r="23" spans="1:24" x14ac:dyDescent="0.2">
      <c r="A23" s="101" t="s">
        <v>117</v>
      </c>
      <c r="B23" s="101" t="s">
        <v>116</v>
      </c>
      <c r="C23" s="102">
        <v>4149</v>
      </c>
      <c r="D23" s="103">
        <v>-2.4911868390129301E-2</v>
      </c>
      <c r="E23" s="102">
        <v>43</v>
      </c>
      <c r="F23" s="103">
        <v>-0.12244897959183701</v>
      </c>
      <c r="G23" s="102">
        <v>2601</v>
      </c>
      <c r="H23" s="103">
        <v>-3.6309744349759199E-2</v>
      </c>
      <c r="I23" s="102">
        <v>6793</v>
      </c>
      <c r="J23" s="103">
        <v>-2.99871483649864E-2</v>
      </c>
      <c r="K23" s="102">
        <v>724</v>
      </c>
      <c r="L23" s="103">
        <v>-8.5858585858585898E-2</v>
      </c>
      <c r="M23" s="102">
        <v>7517</v>
      </c>
      <c r="N23" s="103">
        <v>-3.5663887107119902E-2</v>
      </c>
      <c r="O23" s="104">
        <v>4</v>
      </c>
      <c r="P23" s="107"/>
      <c r="Q23" s="101" t="s">
        <v>61</v>
      </c>
      <c r="R23" s="106">
        <v>4255</v>
      </c>
      <c r="S23" s="106">
        <v>49</v>
      </c>
      <c r="T23" s="106">
        <v>2699</v>
      </c>
      <c r="U23" s="106">
        <v>7003</v>
      </c>
      <c r="V23" s="106">
        <v>792</v>
      </c>
      <c r="W23" s="106">
        <v>7795</v>
      </c>
      <c r="X23" s="101" t="s">
        <v>115</v>
      </c>
    </row>
    <row r="24" spans="1:24" x14ac:dyDescent="0.2">
      <c r="A24" s="101" t="s">
        <v>120</v>
      </c>
      <c r="B24" s="101" t="s">
        <v>119</v>
      </c>
      <c r="C24" s="102">
        <v>1916</v>
      </c>
      <c r="D24" s="103">
        <v>-3.7185929648241196E-2</v>
      </c>
      <c r="E24" s="102">
        <v>27</v>
      </c>
      <c r="F24" s="103">
        <v>-0.490566037735849</v>
      </c>
      <c r="G24" s="102">
        <v>1</v>
      </c>
      <c r="H24" s="103">
        <v>-0.5</v>
      </c>
      <c r="I24" s="102">
        <v>1944</v>
      </c>
      <c r="J24" s="103">
        <v>-4.9388753056234705E-2</v>
      </c>
      <c r="K24" s="102">
        <v>363</v>
      </c>
      <c r="L24" s="103">
        <v>-0.210869565217391</v>
      </c>
      <c r="M24" s="102">
        <v>2307</v>
      </c>
      <c r="N24" s="103">
        <v>-7.9041916167664705E-2</v>
      </c>
      <c r="O24" s="104">
        <v>4</v>
      </c>
      <c r="P24" s="107"/>
      <c r="Q24" s="101" t="s">
        <v>61</v>
      </c>
      <c r="R24" s="106">
        <v>1990</v>
      </c>
      <c r="S24" s="106">
        <v>53</v>
      </c>
      <c r="T24" s="106">
        <v>2</v>
      </c>
      <c r="U24" s="106">
        <v>2045</v>
      </c>
      <c r="V24" s="106">
        <v>460</v>
      </c>
      <c r="W24" s="106">
        <v>2505</v>
      </c>
      <c r="X24" s="101" t="s">
        <v>118</v>
      </c>
    </row>
    <row r="25" spans="1:24" x14ac:dyDescent="0.2">
      <c r="A25" s="101" t="s">
        <v>123</v>
      </c>
      <c r="B25" s="101" t="s">
        <v>122</v>
      </c>
      <c r="C25" s="102">
        <v>4396</v>
      </c>
      <c r="D25" s="103">
        <v>0.21402927368130401</v>
      </c>
      <c r="E25" s="102">
        <v>3</v>
      </c>
      <c r="F25" s="103">
        <v>0.5</v>
      </c>
      <c r="G25" s="102">
        <v>0</v>
      </c>
      <c r="H25" s="103" t="s">
        <v>65</v>
      </c>
      <c r="I25" s="102">
        <v>4399</v>
      </c>
      <c r="J25" s="103">
        <v>0.21418713773116199</v>
      </c>
      <c r="K25" s="102">
        <v>1011</v>
      </c>
      <c r="L25" s="103">
        <v>-7.6712328767123292E-2</v>
      </c>
      <c r="M25" s="102">
        <v>5410</v>
      </c>
      <c r="N25" s="103">
        <v>0.146672318779144</v>
      </c>
      <c r="O25" s="104">
        <v>5</v>
      </c>
      <c r="P25" s="107"/>
      <c r="Q25" s="101" t="s">
        <v>61</v>
      </c>
      <c r="R25" s="106">
        <v>3621</v>
      </c>
      <c r="S25" s="106">
        <v>2</v>
      </c>
      <c r="T25" s="106">
        <v>0</v>
      </c>
      <c r="U25" s="106">
        <v>3623</v>
      </c>
      <c r="V25" s="106">
        <v>1095</v>
      </c>
      <c r="W25" s="106">
        <v>4718</v>
      </c>
      <c r="X25" s="101" t="s">
        <v>121</v>
      </c>
    </row>
    <row r="26" spans="1:24" x14ac:dyDescent="0.2">
      <c r="A26" s="101" t="s">
        <v>126</v>
      </c>
      <c r="B26" s="101" t="s">
        <v>125</v>
      </c>
      <c r="C26" s="102">
        <v>1603</v>
      </c>
      <c r="D26" s="103">
        <v>-9.5882684715172001E-2</v>
      </c>
      <c r="E26" s="102">
        <v>2</v>
      </c>
      <c r="F26" s="103" t="s">
        <v>65</v>
      </c>
      <c r="G26" s="102">
        <v>0</v>
      </c>
      <c r="H26" s="103" t="s">
        <v>65</v>
      </c>
      <c r="I26" s="102">
        <v>1605</v>
      </c>
      <c r="J26" s="103">
        <v>-9.4754653130287594E-2</v>
      </c>
      <c r="K26" s="102">
        <v>352</v>
      </c>
      <c r="L26" s="103">
        <v>2.0289855072463801E-2</v>
      </c>
      <c r="M26" s="102">
        <v>1957</v>
      </c>
      <c r="N26" s="103">
        <v>-7.6015108593012304E-2</v>
      </c>
      <c r="O26" s="104">
        <v>5</v>
      </c>
      <c r="P26" s="107"/>
      <c r="Q26" s="101" t="s">
        <v>61</v>
      </c>
      <c r="R26" s="106">
        <v>1773</v>
      </c>
      <c r="S26" s="106">
        <v>0</v>
      </c>
      <c r="T26" s="106">
        <v>0</v>
      </c>
      <c r="U26" s="106">
        <v>1773</v>
      </c>
      <c r="V26" s="106">
        <v>345</v>
      </c>
      <c r="W26" s="106">
        <v>2118</v>
      </c>
      <c r="X26" s="101" t="s">
        <v>124</v>
      </c>
    </row>
    <row r="27" spans="1:24" x14ac:dyDescent="0.2">
      <c r="A27" s="101" t="s">
        <v>129</v>
      </c>
      <c r="B27" s="101" t="s">
        <v>128</v>
      </c>
      <c r="C27" s="102">
        <v>3953</v>
      </c>
      <c r="D27" s="103">
        <v>-0.15929391748192301</v>
      </c>
      <c r="E27" s="102">
        <v>3</v>
      </c>
      <c r="F27" s="103" t="s">
        <v>65</v>
      </c>
      <c r="G27" s="102">
        <v>0</v>
      </c>
      <c r="H27" s="103" t="s">
        <v>65</v>
      </c>
      <c r="I27" s="102">
        <v>3956</v>
      </c>
      <c r="J27" s="103">
        <v>-0.15865589111016598</v>
      </c>
      <c r="K27" s="102">
        <v>1531</v>
      </c>
      <c r="L27" s="103">
        <v>-6.4752596212584002E-2</v>
      </c>
      <c r="M27" s="102">
        <v>5487</v>
      </c>
      <c r="N27" s="103">
        <v>-0.134406057737814</v>
      </c>
      <c r="O27" s="104">
        <v>5</v>
      </c>
      <c r="P27" s="107"/>
      <c r="Q27" s="101" t="s">
        <v>61</v>
      </c>
      <c r="R27" s="106">
        <v>4702</v>
      </c>
      <c r="S27" s="106">
        <v>0</v>
      </c>
      <c r="T27" s="106">
        <v>0</v>
      </c>
      <c r="U27" s="106">
        <v>4702</v>
      </c>
      <c r="V27" s="106">
        <v>1637</v>
      </c>
      <c r="W27" s="106">
        <v>6339</v>
      </c>
      <c r="X27" s="101" t="s">
        <v>127</v>
      </c>
    </row>
    <row r="28" spans="1:24" x14ac:dyDescent="0.2">
      <c r="A28" s="101" t="s">
        <v>132</v>
      </c>
      <c r="B28" s="101" t="s">
        <v>131</v>
      </c>
      <c r="C28" s="102">
        <v>5115</v>
      </c>
      <c r="D28" s="103">
        <v>-9.8519562918575998E-2</v>
      </c>
      <c r="E28" s="102">
        <v>318</v>
      </c>
      <c r="F28" s="103">
        <v>8.9041095890410996E-2</v>
      </c>
      <c r="G28" s="102">
        <v>6</v>
      </c>
      <c r="H28" s="103">
        <v>-0.25</v>
      </c>
      <c r="I28" s="102">
        <v>5439</v>
      </c>
      <c r="J28" s="103">
        <v>-8.9554737194509501E-2</v>
      </c>
      <c r="K28" s="102">
        <v>1526</v>
      </c>
      <c r="L28" s="103">
        <v>0.116313094367228</v>
      </c>
      <c r="M28" s="102">
        <v>6965</v>
      </c>
      <c r="N28" s="103">
        <v>-5.1219179948235903E-2</v>
      </c>
      <c r="O28" s="104">
        <v>4</v>
      </c>
      <c r="P28" s="107"/>
      <c r="Q28" s="101" t="s">
        <v>61</v>
      </c>
      <c r="R28" s="106">
        <v>5674</v>
      </c>
      <c r="S28" s="106">
        <v>292</v>
      </c>
      <c r="T28" s="106">
        <v>8</v>
      </c>
      <c r="U28" s="106">
        <v>5974</v>
      </c>
      <c r="V28" s="106">
        <v>1367</v>
      </c>
      <c r="W28" s="106">
        <v>7341</v>
      </c>
      <c r="X28" s="101" t="s">
        <v>130</v>
      </c>
    </row>
    <row r="29" spans="1:24" x14ac:dyDescent="0.2">
      <c r="A29" s="101" t="s">
        <v>135</v>
      </c>
      <c r="B29" s="101" t="s">
        <v>134</v>
      </c>
      <c r="C29" s="102">
        <v>2987</v>
      </c>
      <c r="D29" s="103">
        <v>-0.29083570750237403</v>
      </c>
      <c r="E29" s="102">
        <v>1</v>
      </c>
      <c r="F29" s="103">
        <v>0</v>
      </c>
      <c r="G29" s="102">
        <v>0</v>
      </c>
      <c r="H29" s="103" t="s">
        <v>65</v>
      </c>
      <c r="I29" s="102">
        <v>2988</v>
      </c>
      <c r="J29" s="103">
        <v>-0.29076667457868499</v>
      </c>
      <c r="K29" s="102">
        <v>494</v>
      </c>
      <c r="L29" s="103">
        <v>2.0661157024793399E-2</v>
      </c>
      <c r="M29" s="102">
        <v>3482</v>
      </c>
      <c r="N29" s="103">
        <v>-0.25867575047902897</v>
      </c>
      <c r="O29" s="104">
        <v>5</v>
      </c>
      <c r="P29" s="107"/>
      <c r="Q29" s="101" t="s">
        <v>61</v>
      </c>
      <c r="R29" s="106">
        <v>4212</v>
      </c>
      <c r="S29" s="106">
        <v>1</v>
      </c>
      <c r="T29" s="106">
        <v>0</v>
      </c>
      <c r="U29" s="106">
        <v>4213</v>
      </c>
      <c r="V29" s="106">
        <v>484</v>
      </c>
      <c r="W29" s="106">
        <v>4697</v>
      </c>
      <c r="X29" s="101" t="s">
        <v>133</v>
      </c>
    </row>
    <row r="30" spans="1:24" x14ac:dyDescent="0.2">
      <c r="A30" s="101" t="s">
        <v>138</v>
      </c>
      <c r="B30" s="101" t="s">
        <v>137</v>
      </c>
      <c r="C30" s="102">
        <v>1762</v>
      </c>
      <c r="D30" s="103">
        <v>-0.22854640980735602</v>
      </c>
      <c r="E30" s="102">
        <v>5</v>
      </c>
      <c r="F30" s="103">
        <v>4</v>
      </c>
      <c r="G30" s="102">
        <v>0</v>
      </c>
      <c r="H30" s="103" t="s">
        <v>65</v>
      </c>
      <c r="I30" s="102">
        <v>1767</v>
      </c>
      <c r="J30" s="103">
        <v>-0.22669584245076602</v>
      </c>
      <c r="K30" s="102">
        <v>579</v>
      </c>
      <c r="L30" s="103">
        <v>0.278145695364238</v>
      </c>
      <c r="M30" s="102">
        <v>2346</v>
      </c>
      <c r="N30" s="103">
        <v>-0.14317019722425101</v>
      </c>
      <c r="O30" s="104">
        <v>5</v>
      </c>
      <c r="P30" s="107"/>
      <c r="Q30" s="101" t="s">
        <v>61</v>
      </c>
      <c r="R30" s="106">
        <v>2284</v>
      </c>
      <c r="S30" s="106">
        <v>1</v>
      </c>
      <c r="T30" s="106">
        <v>0</v>
      </c>
      <c r="U30" s="106">
        <v>2285</v>
      </c>
      <c r="V30" s="106">
        <v>453</v>
      </c>
      <c r="W30" s="106">
        <v>2738</v>
      </c>
      <c r="X30" s="101" t="s">
        <v>136</v>
      </c>
    </row>
    <row r="31" spans="1:24" x14ac:dyDescent="0.2">
      <c r="A31" s="101" t="s">
        <v>141</v>
      </c>
      <c r="B31" s="101" t="s">
        <v>140</v>
      </c>
      <c r="C31" s="102">
        <v>458</v>
      </c>
      <c r="D31" s="103">
        <v>-0.660489251297257</v>
      </c>
      <c r="E31" s="102">
        <v>0</v>
      </c>
      <c r="F31" s="103" t="s">
        <v>65</v>
      </c>
      <c r="G31" s="102">
        <v>0</v>
      </c>
      <c r="H31" s="103" t="s">
        <v>65</v>
      </c>
      <c r="I31" s="102">
        <v>458</v>
      </c>
      <c r="J31" s="103">
        <v>-0.660489251297257</v>
      </c>
      <c r="K31" s="102">
        <v>113</v>
      </c>
      <c r="L31" s="103">
        <v>-0.78058252427184505</v>
      </c>
      <c r="M31" s="102">
        <v>571</v>
      </c>
      <c r="N31" s="103">
        <v>-0.6936695278969961</v>
      </c>
      <c r="O31" s="104">
        <v>5</v>
      </c>
      <c r="P31" s="107"/>
      <c r="Q31" s="101" t="s">
        <v>61</v>
      </c>
      <c r="R31" s="106">
        <v>1349</v>
      </c>
      <c r="S31" s="106">
        <v>0</v>
      </c>
      <c r="T31" s="106">
        <v>0</v>
      </c>
      <c r="U31" s="106">
        <v>1349</v>
      </c>
      <c r="V31" s="106">
        <v>515</v>
      </c>
      <c r="W31" s="106">
        <v>1864</v>
      </c>
      <c r="X31" s="101" t="s">
        <v>139</v>
      </c>
    </row>
    <row r="32" spans="1:24" x14ac:dyDescent="0.2">
      <c r="A32" s="101" t="s">
        <v>145</v>
      </c>
      <c r="B32" s="101" t="s">
        <v>143</v>
      </c>
      <c r="C32" s="102">
        <v>85258</v>
      </c>
      <c r="D32" s="103">
        <v>-1.8951728899372904E-2</v>
      </c>
      <c r="E32" s="102">
        <v>96711</v>
      </c>
      <c r="F32" s="103">
        <v>5.7806313302561599E-2</v>
      </c>
      <c r="G32" s="102">
        <v>0</v>
      </c>
      <c r="H32" s="103" t="s">
        <v>65</v>
      </c>
      <c r="I32" s="102">
        <v>181969</v>
      </c>
      <c r="J32" s="103">
        <v>2.0400266919380301E-2</v>
      </c>
      <c r="K32" s="102">
        <v>8653</v>
      </c>
      <c r="L32" s="103">
        <v>8.2030761535575814E-2</v>
      </c>
      <c r="M32" s="102">
        <v>190622</v>
      </c>
      <c r="N32" s="103">
        <v>2.3045382336524801E-2</v>
      </c>
      <c r="O32" s="104">
        <v>1</v>
      </c>
      <c r="P32" s="107"/>
      <c r="Q32" s="101" t="s">
        <v>144</v>
      </c>
      <c r="R32" s="106">
        <v>86905</v>
      </c>
      <c r="S32" s="106">
        <v>91426</v>
      </c>
      <c r="T32" s="106">
        <v>0</v>
      </c>
      <c r="U32" s="106">
        <v>178331</v>
      </c>
      <c r="V32" s="106">
        <v>7997</v>
      </c>
      <c r="W32" s="106">
        <v>186328</v>
      </c>
      <c r="X32" s="101" t="s">
        <v>142</v>
      </c>
    </row>
    <row r="33" spans="1:24" x14ac:dyDescent="0.2">
      <c r="A33" s="101" t="s">
        <v>148</v>
      </c>
      <c r="B33" s="101" t="s">
        <v>147</v>
      </c>
      <c r="C33" s="102">
        <v>922</v>
      </c>
      <c r="D33" s="103">
        <v>0</v>
      </c>
      <c r="E33" s="102">
        <v>26</v>
      </c>
      <c r="F33" s="103">
        <v>-0.25714285714285695</v>
      </c>
      <c r="G33" s="102">
        <v>0</v>
      </c>
      <c r="H33" s="103" t="s">
        <v>65</v>
      </c>
      <c r="I33" s="102">
        <v>948</v>
      </c>
      <c r="J33" s="103">
        <v>-9.4043887147335411E-3</v>
      </c>
      <c r="K33" s="102">
        <v>522</v>
      </c>
      <c r="L33" s="103">
        <v>-0.28198074277854202</v>
      </c>
      <c r="M33" s="102">
        <v>1470</v>
      </c>
      <c r="N33" s="103">
        <v>-0.12707838479809999</v>
      </c>
      <c r="O33" s="104">
        <v>5</v>
      </c>
      <c r="P33" s="107"/>
      <c r="Q33" s="101" t="s">
        <v>61</v>
      </c>
      <c r="R33" s="106">
        <v>922</v>
      </c>
      <c r="S33" s="106">
        <v>35</v>
      </c>
      <c r="T33" s="106">
        <v>0</v>
      </c>
      <c r="U33" s="106">
        <v>957</v>
      </c>
      <c r="V33" s="106">
        <v>727</v>
      </c>
      <c r="W33" s="106">
        <v>1684</v>
      </c>
      <c r="X33" s="101" t="s">
        <v>146</v>
      </c>
    </row>
    <row r="34" spans="1:24" x14ac:dyDescent="0.2">
      <c r="A34" s="101" t="s">
        <v>151</v>
      </c>
      <c r="B34" s="101" t="s">
        <v>150</v>
      </c>
      <c r="C34" s="102">
        <v>1810</v>
      </c>
      <c r="D34" s="103">
        <v>-0.20229175848391398</v>
      </c>
      <c r="E34" s="102">
        <v>0</v>
      </c>
      <c r="F34" s="103">
        <v>-1</v>
      </c>
      <c r="G34" s="102">
        <v>0</v>
      </c>
      <c r="H34" s="103" t="s">
        <v>65</v>
      </c>
      <c r="I34" s="102">
        <v>1810</v>
      </c>
      <c r="J34" s="103">
        <v>-0.20299427564949399</v>
      </c>
      <c r="K34" s="102">
        <v>361</v>
      </c>
      <c r="L34" s="103">
        <v>0.82323232323232298</v>
      </c>
      <c r="M34" s="102">
        <v>2171</v>
      </c>
      <c r="N34" s="103">
        <v>-0.12069663831510699</v>
      </c>
      <c r="O34" s="104">
        <v>5</v>
      </c>
      <c r="P34" s="107"/>
      <c r="Q34" s="101" t="s">
        <v>61</v>
      </c>
      <c r="R34" s="106">
        <v>2269</v>
      </c>
      <c r="S34" s="106">
        <v>2</v>
      </c>
      <c r="T34" s="106">
        <v>0</v>
      </c>
      <c r="U34" s="106">
        <v>2271</v>
      </c>
      <c r="V34" s="106">
        <v>198</v>
      </c>
      <c r="W34" s="106">
        <v>2469</v>
      </c>
      <c r="X34" s="101" t="s">
        <v>149</v>
      </c>
    </row>
    <row r="35" spans="1:24" x14ac:dyDescent="0.2">
      <c r="A35" s="101" t="s">
        <v>154</v>
      </c>
      <c r="B35" s="101" t="s">
        <v>153</v>
      </c>
      <c r="C35" s="102">
        <v>890</v>
      </c>
      <c r="D35" s="103">
        <v>-8.9086859688196022E-3</v>
      </c>
      <c r="E35" s="102">
        <v>0</v>
      </c>
      <c r="F35" s="103" t="s">
        <v>65</v>
      </c>
      <c r="G35" s="102">
        <v>0</v>
      </c>
      <c r="H35" s="103" t="s">
        <v>65</v>
      </c>
      <c r="I35" s="102">
        <v>890</v>
      </c>
      <c r="J35" s="103">
        <v>-8.9086859688196022E-3</v>
      </c>
      <c r="K35" s="102">
        <v>112</v>
      </c>
      <c r="L35" s="103">
        <v>0.15463917525773199</v>
      </c>
      <c r="M35" s="102">
        <v>1002</v>
      </c>
      <c r="N35" s="103">
        <v>7.03517587939698E-3</v>
      </c>
      <c r="O35" s="104">
        <v>5</v>
      </c>
      <c r="P35" s="107"/>
      <c r="Q35" s="101" t="s">
        <v>61</v>
      </c>
      <c r="R35" s="106">
        <v>898</v>
      </c>
      <c r="S35" s="106">
        <v>0</v>
      </c>
      <c r="T35" s="106">
        <v>0</v>
      </c>
      <c r="U35" s="106">
        <v>898</v>
      </c>
      <c r="V35" s="106">
        <v>97</v>
      </c>
      <c r="W35" s="106">
        <v>995</v>
      </c>
      <c r="X35" s="101" t="s">
        <v>152</v>
      </c>
    </row>
    <row r="36" spans="1:24" x14ac:dyDescent="0.2">
      <c r="A36" s="101" t="s">
        <v>157</v>
      </c>
      <c r="B36" s="101" t="s">
        <v>156</v>
      </c>
      <c r="C36" s="102">
        <v>1960</v>
      </c>
      <c r="D36" s="103">
        <v>6.8119891008174394E-2</v>
      </c>
      <c r="E36" s="102">
        <v>0</v>
      </c>
      <c r="F36" s="103">
        <v>-1</v>
      </c>
      <c r="G36" s="102">
        <v>0</v>
      </c>
      <c r="H36" s="103" t="s">
        <v>65</v>
      </c>
      <c r="I36" s="102">
        <v>1960</v>
      </c>
      <c r="J36" s="103">
        <v>6.6376496191512493E-2</v>
      </c>
      <c r="K36" s="102">
        <v>598</v>
      </c>
      <c r="L36" s="103">
        <v>5.6537102473498198E-2</v>
      </c>
      <c r="M36" s="102">
        <v>2558</v>
      </c>
      <c r="N36" s="103">
        <v>6.4059900166389405E-2</v>
      </c>
      <c r="O36" s="104">
        <v>5</v>
      </c>
      <c r="P36" s="107"/>
      <c r="Q36" s="101" t="s">
        <v>61</v>
      </c>
      <c r="R36" s="106">
        <v>1835</v>
      </c>
      <c r="S36" s="106">
        <v>3</v>
      </c>
      <c r="T36" s="106">
        <v>0</v>
      </c>
      <c r="U36" s="106">
        <v>1838</v>
      </c>
      <c r="V36" s="106">
        <v>566</v>
      </c>
      <c r="W36" s="106">
        <v>2404</v>
      </c>
      <c r="X36" s="101" t="s">
        <v>155</v>
      </c>
    </row>
    <row r="37" spans="1:24" x14ac:dyDescent="0.2">
      <c r="A37" s="101" t="s">
        <v>160</v>
      </c>
      <c r="B37" s="101" t="s">
        <v>159</v>
      </c>
      <c r="C37" s="102">
        <v>3277</v>
      </c>
      <c r="D37" s="103">
        <v>-0.27580110497237603</v>
      </c>
      <c r="E37" s="102">
        <v>0</v>
      </c>
      <c r="F37" s="103">
        <v>-1</v>
      </c>
      <c r="G37" s="102">
        <v>2</v>
      </c>
      <c r="H37" s="103">
        <v>-0.5</v>
      </c>
      <c r="I37" s="102">
        <v>3279</v>
      </c>
      <c r="J37" s="103">
        <v>-0.27631869344515603</v>
      </c>
      <c r="K37" s="102">
        <v>999</v>
      </c>
      <c r="L37" s="103">
        <v>0.13265306122449</v>
      </c>
      <c r="M37" s="102">
        <v>4278</v>
      </c>
      <c r="N37" s="103">
        <v>-0.20968039903935001</v>
      </c>
      <c r="O37" s="104">
        <v>5</v>
      </c>
      <c r="P37" s="107"/>
      <c r="Q37" s="101" t="s">
        <v>61</v>
      </c>
      <c r="R37" s="106">
        <v>4525</v>
      </c>
      <c r="S37" s="106">
        <v>2</v>
      </c>
      <c r="T37" s="106">
        <v>4</v>
      </c>
      <c r="U37" s="106">
        <v>4531</v>
      </c>
      <c r="V37" s="106">
        <v>882</v>
      </c>
      <c r="W37" s="106">
        <v>5413</v>
      </c>
      <c r="X37" s="101" t="s">
        <v>158</v>
      </c>
    </row>
    <row r="38" spans="1:24" x14ac:dyDescent="0.2">
      <c r="A38" s="101" t="s">
        <v>163</v>
      </c>
      <c r="B38" s="101" t="s">
        <v>162</v>
      </c>
      <c r="C38" s="102">
        <v>3970</v>
      </c>
      <c r="D38" s="103">
        <v>-6.2578222778473108E-3</v>
      </c>
      <c r="E38" s="102">
        <v>2</v>
      </c>
      <c r="F38" s="103">
        <v>0</v>
      </c>
      <c r="G38" s="102">
        <v>0</v>
      </c>
      <c r="H38" s="103" t="s">
        <v>65</v>
      </c>
      <c r="I38" s="102">
        <v>3972</v>
      </c>
      <c r="J38" s="103">
        <v>-6.2546910182637002E-3</v>
      </c>
      <c r="K38" s="102">
        <v>357</v>
      </c>
      <c r="L38" s="103">
        <v>-9.1603053435114504E-2</v>
      </c>
      <c r="M38" s="102">
        <v>4329</v>
      </c>
      <c r="N38" s="103">
        <v>-1.38952164009112E-2</v>
      </c>
      <c r="O38" s="104">
        <v>5</v>
      </c>
      <c r="P38" s="107"/>
      <c r="Q38" s="101" t="s">
        <v>61</v>
      </c>
      <c r="R38" s="106">
        <v>3995</v>
      </c>
      <c r="S38" s="106">
        <v>2</v>
      </c>
      <c r="T38" s="106">
        <v>0</v>
      </c>
      <c r="U38" s="106">
        <v>3997</v>
      </c>
      <c r="V38" s="106">
        <v>393</v>
      </c>
      <c r="W38" s="106">
        <v>4390</v>
      </c>
      <c r="X38" s="101" t="s">
        <v>161</v>
      </c>
    </row>
    <row r="39" spans="1:24" x14ac:dyDescent="0.2">
      <c r="A39" s="101" t="s">
        <v>166</v>
      </c>
      <c r="B39" s="101" t="s">
        <v>165</v>
      </c>
      <c r="C39" s="102">
        <v>21281</v>
      </c>
      <c r="D39" s="103">
        <v>-6.2552310470904399E-2</v>
      </c>
      <c r="E39" s="102">
        <v>14585</v>
      </c>
      <c r="F39" s="103">
        <v>-5.6414569450734302E-2</v>
      </c>
      <c r="G39" s="102">
        <v>10655</v>
      </c>
      <c r="H39" s="103">
        <v>-7.48458800034731E-2</v>
      </c>
      <c r="I39" s="102">
        <v>46521</v>
      </c>
      <c r="J39" s="103">
        <v>-6.3492702566683393E-2</v>
      </c>
      <c r="K39" s="102">
        <v>8958</v>
      </c>
      <c r="L39" s="103">
        <v>-9.1296409007912402E-2</v>
      </c>
      <c r="M39" s="102">
        <v>55479</v>
      </c>
      <c r="N39" s="103">
        <v>-6.809668587170141E-2</v>
      </c>
      <c r="O39" s="104">
        <v>2</v>
      </c>
      <c r="P39" s="107"/>
      <c r="Q39" s="101" t="s">
        <v>61</v>
      </c>
      <c r="R39" s="106">
        <v>22701</v>
      </c>
      <c r="S39" s="106">
        <v>15457</v>
      </c>
      <c r="T39" s="106">
        <v>11517</v>
      </c>
      <c r="U39" s="106">
        <v>49675</v>
      </c>
      <c r="V39" s="106">
        <v>9858</v>
      </c>
      <c r="W39" s="106">
        <v>59533</v>
      </c>
      <c r="X39" s="101" t="s">
        <v>164</v>
      </c>
    </row>
    <row r="40" spans="1:24" x14ac:dyDescent="0.2">
      <c r="A40" s="101" t="s">
        <v>169</v>
      </c>
      <c r="B40" s="101" t="s">
        <v>168</v>
      </c>
      <c r="C40" s="102">
        <v>4435</v>
      </c>
      <c r="D40" s="103">
        <v>0.17390153520381199</v>
      </c>
      <c r="E40" s="102">
        <v>0</v>
      </c>
      <c r="F40" s="103" t="s">
        <v>65</v>
      </c>
      <c r="G40" s="102">
        <v>0</v>
      </c>
      <c r="H40" s="103" t="s">
        <v>65</v>
      </c>
      <c r="I40" s="102">
        <v>4435</v>
      </c>
      <c r="J40" s="103">
        <v>0.17390153520381199</v>
      </c>
      <c r="K40" s="102">
        <v>947</v>
      </c>
      <c r="L40" s="103">
        <v>9.5948827292110898E-3</v>
      </c>
      <c r="M40" s="102">
        <v>5382</v>
      </c>
      <c r="N40" s="103">
        <v>0.14122137404580201</v>
      </c>
      <c r="O40" s="104">
        <v>5</v>
      </c>
      <c r="P40" s="107"/>
      <c r="Q40" s="101" t="s">
        <v>61</v>
      </c>
      <c r="R40" s="106">
        <v>3778</v>
      </c>
      <c r="S40" s="106">
        <v>0</v>
      </c>
      <c r="T40" s="106">
        <v>0</v>
      </c>
      <c r="U40" s="106">
        <v>3778</v>
      </c>
      <c r="V40" s="106">
        <v>938</v>
      </c>
      <c r="W40" s="106">
        <v>4716</v>
      </c>
      <c r="X40" s="101" t="s">
        <v>167</v>
      </c>
    </row>
    <row r="41" spans="1:24" x14ac:dyDescent="0.2">
      <c r="A41" s="101" t="s">
        <v>172</v>
      </c>
      <c r="B41" s="101" t="s">
        <v>171</v>
      </c>
      <c r="C41" s="102">
        <v>2047</v>
      </c>
      <c r="D41" s="103">
        <v>-0.19218626677190198</v>
      </c>
      <c r="E41" s="102">
        <v>102</v>
      </c>
      <c r="F41" s="103">
        <v>-9.7345132743362803E-2</v>
      </c>
      <c r="G41" s="102">
        <v>0</v>
      </c>
      <c r="H41" s="103" t="s">
        <v>65</v>
      </c>
      <c r="I41" s="102">
        <v>2149</v>
      </c>
      <c r="J41" s="103">
        <v>-0.18813751416698102</v>
      </c>
      <c r="K41" s="102">
        <v>1920</v>
      </c>
      <c r="L41" s="103">
        <v>4.0086673889490797E-2</v>
      </c>
      <c r="M41" s="102">
        <v>4069</v>
      </c>
      <c r="N41" s="103">
        <v>-9.4369018473180508E-2</v>
      </c>
      <c r="O41" s="104">
        <v>4</v>
      </c>
      <c r="P41" s="107"/>
      <c r="Q41" s="101" t="s">
        <v>61</v>
      </c>
      <c r="R41" s="106">
        <v>2534</v>
      </c>
      <c r="S41" s="106">
        <v>113</v>
      </c>
      <c r="T41" s="106">
        <v>0</v>
      </c>
      <c r="U41" s="106">
        <v>2647</v>
      </c>
      <c r="V41" s="106">
        <v>1846</v>
      </c>
      <c r="W41" s="106">
        <v>4493</v>
      </c>
      <c r="X41" s="101" t="s">
        <v>170</v>
      </c>
    </row>
    <row r="42" spans="1:24" x14ac:dyDescent="0.2">
      <c r="A42" s="101" t="s">
        <v>175</v>
      </c>
      <c r="B42" s="101" t="s">
        <v>174</v>
      </c>
      <c r="C42" s="102">
        <v>3698</v>
      </c>
      <c r="D42" s="103">
        <v>0.27737478411053501</v>
      </c>
      <c r="E42" s="102">
        <v>1</v>
      </c>
      <c r="F42" s="103">
        <v>-0.5</v>
      </c>
      <c r="G42" s="102">
        <v>0</v>
      </c>
      <c r="H42" s="103" t="s">
        <v>65</v>
      </c>
      <c r="I42" s="102">
        <v>3699</v>
      </c>
      <c r="J42" s="103">
        <v>0.27683810838798806</v>
      </c>
      <c r="K42" s="102">
        <v>566</v>
      </c>
      <c r="L42" s="103">
        <v>-0.25819134993446896</v>
      </c>
      <c r="M42" s="102">
        <v>4265</v>
      </c>
      <c r="N42" s="103">
        <v>0.165300546448087</v>
      </c>
      <c r="O42" s="104">
        <v>5</v>
      </c>
      <c r="P42" s="107"/>
      <c r="Q42" s="101" t="s">
        <v>61</v>
      </c>
      <c r="R42" s="106">
        <v>2895</v>
      </c>
      <c r="S42" s="106">
        <v>2</v>
      </c>
      <c r="T42" s="106">
        <v>0</v>
      </c>
      <c r="U42" s="106">
        <v>2897</v>
      </c>
      <c r="V42" s="106">
        <v>763</v>
      </c>
      <c r="W42" s="106">
        <v>3660</v>
      </c>
      <c r="X42" s="101" t="s">
        <v>173</v>
      </c>
    </row>
    <row r="43" spans="1:24" x14ac:dyDescent="0.2">
      <c r="A43" s="101" t="s">
        <v>178</v>
      </c>
      <c r="B43" s="101" t="s">
        <v>177</v>
      </c>
      <c r="C43" s="102">
        <v>1286</v>
      </c>
      <c r="D43" s="103">
        <v>-0.177223288547665</v>
      </c>
      <c r="E43" s="102">
        <v>2</v>
      </c>
      <c r="F43" s="103">
        <v>0</v>
      </c>
      <c r="G43" s="102">
        <v>0</v>
      </c>
      <c r="H43" s="103" t="s">
        <v>65</v>
      </c>
      <c r="I43" s="102">
        <v>1288</v>
      </c>
      <c r="J43" s="103">
        <v>-0.176996805111821</v>
      </c>
      <c r="K43" s="102">
        <v>236</v>
      </c>
      <c r="L43" s="103">
        <v>-4.4534412955465598E-2</v>
      </c>
      <c r="M43" s="102">
        <v>1524</v>
      </c>
      <c r="N43" s="103">
        <v>-0.158940397350993</v>
      </c>
      <c r="O43" s="104">
        <v>5</v>
      </c>
      <c r="P43" s="107"/>
      <c r="Q43" s="101" t="s">
        <v>61</v>
      </c>
      <c r="R43" s="106">
        <v>1563</v>
      </c>
      <c r="S43" s="106">
        <v>2</v>
      </c>
      <c r="T43" s="106">
        <v>0</v>
      </c>
      <c r="U43" s="106">
        <v>1565</v>
      </c>
      <c r="V43" s="106">
        <v>247</v>
      </c>
      <c r="W43" s="106">
        <v>1812</v>
      </c>
      <c r="X43" s="101" t="s">
        <v>176</v>
      </c>
    </row>
    <row r="44" spans="1:24" x14ac:dyDescent="0.2">
      <c r="A44" s="101" t="s">
        <v>181</v>
      </c>
      <c r="B44" s="101" t="s">
        <v>180</v>
      </c>
      <c r="C44" s="102">
        <v>27074</v>
      </c>
      <c r="D44" s="103">
        <v>9.47393958998827E-2</v>
      </c>
      <c r="E44" s="102">
        <v>1036</v>
      </c>
      <c r="F44" s="103">
        <v>7.69230769230769E-2</v>
      </c>
      <c r="G44" s="102">
        <v>2</v>
      </c>
      <c r="H44" s="103">
        <v>0</v>
      </c>
      <c r="I44" s="102">
        <v>28112</v>
      </c>
      <c r="J44" s="103">
        <v>9.4064993189336407E-2</v>
      </c>
      <c r="K44" s="102">
        <v>7609</v>
      </c>
      <c r="L44" s="103">
        <v>8.2151848416589408E-3</v>
      </c>
      <c r="M44" s="102">
        <v>35721</v>
      </c>
      <c r="N44" s="103">
        <v>7.4574333674267509E-2</v>
      </c>
      <c r="O44" s="104">
        <v>3</v>
      </c>
      <c r="P44" s="107"/>
      <c r="Q44" s="101" t="s">
        <v>61</v>
      </c>
      <c r="R44" s="106">
        <v>24731</v>
      </c>
      <c r="S44" s="106">
        <v>962</v>
      </c>
      <c r="T44" s="106">
        <v>2</v>
      </c>
      <c r="U44" s="106">
        <v>25695</v>
      </c>
      <c r="V44" s="106">
        <v>7547</v>
      </c>
      <c r="W44" s="106">
        <v>33242</v>
      </c>
      <c r="X44" s="101" t="s">
        <v>179</v>
      </c>
    </row>
    <row r="45" spans="1:24" x14ac:dyDescent="0.2">
      <c r="A45" s="101" t="s">
        <v>184</v>
      </c>
      <c r="B45" s="101" t="s">
        <v>183</v>
      </c>
      <c r="C45" s="102">
        <v>33419</v>
      </c>
      <c r="D45" s="103">
        <v>-1.2965916474688401E-2</v>
      </c>
      <c r="E45" s="102">
        <v>6648</v>
      </c>
      <c r="F45" s="103">
        <v>-1.26243873459082E-2</v>
      </c>
      <c r="G45" s="102">
        <v>3</v>
      </c>
      <c r="H45" s="103">
        <v>-0.25</v>
      </c>
      <c r="I45" s="102">
        <v>40070</v>
      </c>
      <c r="J45" s="103">
        <v>-1.2932627170833801E-2</v>
      </c>
      <c r="K45" s="102">
        <v>5570</v>
      </c>
      <c r="L45" s="103">
        <v>-4.5579163810829298E-2</v>
      </c>
      <c r="M45" s="102">
        <v>45640</v>
      </c>
      <c r="N45" s="103">
        <v>-1.7036031961405101E-2</v>
      </c>
      <c r="O45" s="104">
        <v>2</v>
      </c>
      <c r="P45" s="107"/>
      <c r="Q45" s="101" t="s">
        <v>61</v>
      </c>
      <c r="R45" s="106">
        <v>33858</v>
      </c>
      <c r="S45" s="106">
        <v>6733</v>
      </c>
      <c r="T45" s="106">
        <v>4</v>
      </c>
      <c r="U45" s="106">
        <v>40595</v>
      </c>
      <c r="V45" s="106">
        <v>5836</v>
      </c>
      <c r="W45" s="106">
        <v>46431</v>
      </c>
      <c r="X45" s="101" t="s">
        <v>182</v>
      </c>
    </row>
    <row r="46" spans="1:24" x14ac:dyDescent="0.2">
      <c r="A46" s="101" t="s">
        <v>187</v>
      </c>
      <c r="B46" s="101" t="s">
        <v>186</v>
      </c>
      <c r="C46" s="102">
        <v>4692</v>
      </c>
      <c r="D46" s="103">
        <v>-4.4593769089798403E-2</v>
      </c>
      <c r="E46" s="102">
        <v>0</v>
      </c>
      <c r="F46" s="103" t="s">
        <v>65</v>
      </c>
      <c r="G46" s="102">
        <v>0</v>
      </c>
      <c r="H46" s="103" t="s">
        <v>65</v>
      </c>
      <c r="I46" s="102">
        <v>4692</v>
      </c>
      <c r="J46" s="103">
        <v>-4.4593769089798403E-2</v>
      </c>
      <c r="K46" s="102">
        <v>314</v>
      </c>
      <c r="L46" s="103">
        <v>-0.33049040511727101</v>
      </c>
      <c r="M46" s="102">
        <v>5006</v>
      </c>
      <c r="N46" s="103">
        <v>-6.9516728624535298E-2</v>
      </c>
      <c r="O46" s="104">
        <v>5</v>
      </c>
      <c r="P46" s="107"/>
      <c r="Q46" s="101" t="s">
        <v>61</v>
      </c>
      <c r="R46" s="106">
        <v>4911</v>
      </c>
      <c r="S46" s="106">
        <v>0</v>
      </c>
      <c r="T46" s="106">
        <v>0</v>
      </c>
      <c r="U46" s="106">
        <v>4911</v>
      </c>
      <c r="V46" s="106">
        <v>469</v>
      </c>
      <c r="W46" s="106">
        <v>5380</v>
      </c>
      <c r="X46" s="101" t="s">
        <v>185</v>
      </c>
    </row>
    <row r="47" spans="1:24" x14ac:dyDescent="0.2">
      <c r="A47" s="101" t="s">
        <v>190</v>
      </c>
      <c r="B47" s="101" t="s">
        <v>189</v>
      </c>
      <c r="C47" s="102">
        <v>1526</v>
      </c>
      <c r="D47" s="103">
        <v>-0.10023584905660402</v>
      </c>
      <c r="E47" s="102">
        <v>0</v>
      </c>
      <c r="F47" s="103" t="s">
        <v>65</v>
      </c>
      <c r="G47" s="102">
        <v>90</v>
      </c>
      <c r="H47" s="103" t="s">
        <v>65</v>
      </c>
      <c r="I47" s="102">
        <v>1616</v>
      </c>
      <c r="J47" s="103">
        <v>-4.71698113207547E-2</v>
      </c>
      <c r="K47" s="102">
        <v>130</v>
      </c>
      <c r="L47" s="103">
        <v>0.15044247787610598</v>
      </c>
      <c r="M47" s="102">
        <v>1746</v>
      </c>
      <c r="N47" s="103">
        <v>-3.4825870646766198E-2</v>
      </c>
      <c r="O47" s="104">
        <v>5</v>
      </c>
      <c r="P47" s="107"/>
      <c r="Q47" s="101" t="s">
        <v>61</v>
      </c>
      <c r="R47" s="106">
        <v>1696</v>
      </c>
      <c r="S47" s="106">
        <v>0</v>
      </c>
      <c r="T47" s="106">
        <v>0</v>
      </c>
      <c r="U47" s="106">
        <v>1696</v>
      </c>
      <c r="V47" s="106">
        <v>113</v>
      </c>
      <c r="W47" s="106">
        <v>1809</v>
      </c>
      <c r="X47" s="101" t="s">
        <v>188</v>
      </c>
    </row>
    <row r="48" spans="1:24" x14ac:dyDescent="0.2">
      <c r="A48" s="101" t="s">
        <v>193</v>
      </c>
      <c r="B48" s="101" t="s">
        <v>192</v>
      </c>
      <c r="C48" s="102">
        <v>889</v>
      </c>
      <c r="D48" s="103">
        <v>4.5197740112994404E-3</v>
      </c>
      <c r="E48" s="102">
        <v>0</v>
      </c>
      <c r="F48" s="103" t="s">
        <v>65</v>
      </c>
      <c r="G48" s="102">
        <v>0</v>
      </c>
      <c r="H48" s="103" t="s">
        <v>65</v>
      </c>
      <c r="I48" s="102">
        <v>889</v>
      </c>
      <c r="J48" s="103">
        <v>4.5197740112994404E-3</v>
      </c>
      <c r="K48" s="102">
        <v>12</v>
      </c>
      <c r="L48" s="103">
        <v>-0.47826086956521702</v>
      </c>
      <c r="M48" s="102">
        <v>901</v>
      </c>
      <c r="N48" s="103">
        <v>-7.7092511013215903E-3</v>
      </c>
      <c r="O48" s="104">
        <v>5</v>
      </c>
      <c r="P48" s="107"/>
      <c r="Q48" s="101" t="s">
        <v>61</v>
      </c>
      <c r="R48" s="106">
        <v>885</v>
      </c>
      <c r="S48" s="106">
        <v>0</v>
      </c>
      <c r="T48" s="106">
        <v>0</v>
      </c>
      <c r="U48" s="106">
        <v>885</v>
      </c>
      <c r="V48" s="106">
        <v>23</v>
      </c>
      <c r="W48" s="106">
        <v>908</v>
      </c>
      <c r="X48" s="101" t="s">
        <v>191</v>
      </c>
    </row>
    <row r="49" spans="1:24" x14ac:dyDescent="0.2">
      <c r="A49" s="101" t="s">
        <v>196</v>
      </c>
      <c r="B49" s="101" t="s">
        <v>195</v>
      </c>
      <c r="C49" s="102">
        <v>3084</v>
      </c>
      <c r="D49" s="103">
        <v>-1.9707565162110599E-2</v>
      </c>
      <c r="E49" s="102">
        <v>0</v>
      </c>
      <c r="F49" s="103" t="s">
        <v>65</v>
      </c>
      <c r="G49" s="102">
        <v>0</v>
      </c>
      <c r="H49" s="103" t="s">
        <v>65</v>
      </c>
      <c r="I49" s="102">
        <v>3084</v>
      </c>
      <c r="J49" s="103">
        <v>-1.9707565162110599E-2</v>
      </c>
      <c r="K49" s="102">
        <v>1110</v>
      </c>
      <c r="L49" s="103">
        <v>1.6483516483516501E-2</v>
      </c>
      <c r="M49" s="102">
        <v>4194</v>
      </c>
      <c r="N49" s="103">
        <v>-1.0382255781028801E-2</v>
      </c>
      <c r="O49" s="104">
        <v>5</v>
      </c>
      <c r="P49" s="107"/>
      <c r="Q49" s="101" t="s">
        <v>61</v>
      </c>
      <c r="R49" s="106">
        <v>3146</v>
      </c>
      <c r="S49" s="106">
        <v>0</v>
      </c>
      <c r="T49" s="106">
        <v>0</v>
      </c>
      <c r="U49" s="106">
        <v>3146</v>
      </c>
      <c r="V49" s="106">
        <v>1092</v>
      </c>
      <c r="W49" s="106">
        <v>4238</v>
      </c>
      <c r="X49" s="101" t="s">
        <v>194</v>
      </c>
    </row>
    <row r="50" spans="1:24" x14ac:dyDescent="0.2">
      <c r="A50" s="101" t="s">
        <v>199</v>
      </c>
      <c r="B50" s="101" t="s">
        <v>198</v>
      </c>
      <c r="C50" s="102">
        <v>7854</v>
      </c>
      <c r="D50" s="103">
        <v>2.1326397919375802E-2</v>
      </c>
      <c r="E50" s="102">
        <v>1959</v>
      </c>
      <c r="F50" s="103">
        <v>-9.1794158553546598E-2</v>
      </c>
      <c r="G50" s="102">
        <v>0</v>
      </c>
      <c r="H50" s="103">
        <v>-1</v>
      </c>
      <c r="I50" s="102">
        <v>9813</v>
      </c>
      <c r="J50" s="103">
        <v>-3.8574763983351902E-3</v>
      </c>
      <c r="K50" s="102">
        <v>3087</v>
      </c>
      <c r="L50" s="103">
        <v>0.20821917808219201</v>
      </c>
      <c r="M50" s="102">
        <v>12900</v>
      </c>
      <c r="N50" s="103">
        <v>3.9819442205384498E-2</v>
      </c>
      <c r="O50" s="104">
        <v>3</v>
      </c>
      <c r="P50" s="108"/>
      <c r="Q50" s="101" t="s">
        <v>61</v>
      </c>
      <c r="R50" s="106">
        <v>7690</v>
      </c>
      <c r="S50" s="106">
        <v>2157</v>
      </c>
      <c r="T50" s="106">
        <v>4</v>
      </c>
      <c r="U50" s="106">
        <v>9851</v>
      </c>
      <c r="V50" s="106">
        <v>2555</v>
      </c>
      <c r="W50" s="106">
        <v>12406</v>
      </c>
      <c r="X50" s="101" t="s">
        <v>197</v>
      </c>
    </row>
    <row r="51" spans="1:24" x14ac:dyDescent="0.2">
      <c r="A51" s="109" t="s">
        <v>231</v>
      </c>
      <c r="B51" s="110"/>
      <c r="C51" s="111">
        <v>355911</v>
      </c>
      <c r="D51" s="112">
        <v>-2.3089401437735201E-2</v>
      </c>
      <c r="E51" s="111">
        <v>142058</v>
      </c>
      <c r="F51" s="112">
        <v>2.6489970518527101E-2</v>
      </c>
      <c r="G51" s="111">
        <v>26016</v>
      </c>
      <c r="H51" s="112">
        <v>-8.642062014959441E-2</v>
      </c>
      <c r="I51" s="111">
        <v>523985</v>
      </c>
      <c r="J51" s="112">
        <v>-1.3567598909622102E-2</v>
      </c>
      <c r="K51" s="111">
        <v>83554</v>
      </c>
      <c r="L51" s="112">
        <v>-4.3796706377816699E-2</v>
      </c>
      <c r="M51" s="111">
        <v>607539</v>
      </c>
      <c r="N51" s="112">
        <v>-1.7837829973180199E-2</v>
      </c>
      <c r="O51" s="113"/>
      <c r="P51" s="114" t="s">
        <v>200</v>
      </c>
      <c r="Q51" s="114"/>
      <c r="R51" s="115">
        <v>364323</v>
      </c>
      <c r="S51" s="115">
        <v>138392</v>
      </c>
      <c r="T51" s="115">
        <v>28477</v>
      </c>
      <c r="U51" s="115">
        <v>531192</v>
      </c>
      <c r="V51" s="115">
        <v>87381</v>
      </c>
      <c r="W51" s="115">
        <v>618573</v>
      </c>
      <c r="X51" s="114"/>
    </row>
    <row r="52" spans="1:24" x14ac:dyDescent="0.2">
      <c r="A52" s="101" t="s">
        <v>203</v>
      </c>
      <c r="B52" s="101" t="s">
        <v>202</v>
      </c>
      <c r="C52" s="102">
        <v>1</v>
      </c>
      <c r="D52" s="103">
        <v>-0.98360655737704894</v>
      </c>
      <c r="E52" s="102">
        <v>0</v>
      </c>
      <c r="F52" s="103">
        <v>-1</v>
      </c>
      <c r="G52" s="102">
        <v>0</v>
      </c>
      <c r="H52" s="103" t="s">
        <v>65</v>
      </c>
      <c r="I52" s="102">
        <v>1</v>
      </c>
      <c r="J52" s="103">
        <v>-0.99987161381435408</v>
      </c>
      <c r="K52" s="102">
        <v>241</v>
      </c>
      <c r="L52" s="103">
        <v>-0.94357293373917095</v>
      </c>
      <c r="M52" s="102">
        <v>242</v>
      </c>
      <c r="N52" s="103">
        <v>-0.97993366500829204</v>
      </c>
      <c r="O52" s="104">
        <v>6</v>
      </c>
      <c r="P52" s="105" t="s">
        <v>144</v>
      </c>
      <c r="Q52" s="101" t="s">
        <v>144</v>
      </c>
      <c r="R52" s="106">
        <v>61</v>
      </c>
      <c r="S52" s="106">
        <v>7728</v>
      </c>
      <c r="T52" s="106">
        <v>0</v>
      </c>
      <c r="U52" s="106">
        <v>7789</v>
      </c>
      <c r="V52" s="106">
        <v>4271</v>
      </c>
      <c r="W52" s="106">
        <v>12060</v>
      </c>
      <c r="X52" s="101" t="s">
        <v>201</v>
      </c>
    </row>
    <row r="53" spans="1:24" x14ac:dyDescent="0.2">
      <c r="A53" s="101" t="s">
        <v>206</v>
      </c>
      <c r="B53" s="101" t="s">
        <v>205</v>
      </c>
      <c r="C53" s="102">
        <v>423</v>
      </c>
      <c r="D53" s="103">
        <v>0.41471571906354499</v>
      </c>
      <c r="E53" s="102">
        <v>0</v>
      </c>
      <c r="F53" s="103">
        <v>-1</v>
      </c>
      <c r="G53" s="102">
        <v>0</v>
      </c>
      <c r="H53" s="103" t="s">
        <v>65</v>
      </c>
      <c r="I53" s="102">
        <v>423</v>
      </c>
      <c r="J53" s="103">
        <v>0.39144736842105299</v>
      </c>
      <c r="K53" s="102">
        <v>3437</v>
      </c>
      <c r="L53" s="103">
        <v>-7.7315436241610705E-2</v>
      </c>
      <c r="M53" s="102">
        <v>3860</v>
      </c>
      <c r="N53" s="103">
        <v>-4.1945892280963001E-2</v>
      </c>
      <c r="O53" s="104">
        <v>6</v>
      </c>
      <c r="P53" s="107"/>
      <c r="Q53" s="101" t="s">
        <v>144</v>
      </c>
      <c r="R53" s="106">
        <v>299</v>
      </c>
      <c r="S53" s="106">
        <v>5</v>
      </c>
      <c r="T53" s="106">
        <v>0</v>
      </c>
      <c r="U53" s="106">
        <v>304</v>
      </c>
      <c r="V53" s="106">
        <v>3725</v>
      </c>
      <c r="W53" s="106">
        <v>4029</v>
      </c>
      <c r="X53" s="101" t="s">
        <v>204</v>
      </c>
    </row>
    <row r="54" spans="1:24" x14ac:dyDescent="0.2">
      <c r="A54" s="101" t="s">
        <v>209</v>
      </c>
      <c r="B54" s="101" t="s">
        <v>208</v>
      </c>
      <c r="C54" s="102">
        <v>6104</v>
      </c>
      <c r="D54" s="103">
        <v>-6.8233857426347105E-2</v>
      </c>
      <c r="E54" s="102">
        <v>9065</v>
      </c>
      <c r="F54" s="103">
        <v>0.298152656451382</v>
      </c>
      <c r="G54" s="102">
        <v>0</v>
      </c>
      <c r="H54" s="103">
        <v>-1</v>
      </c>
      <c r="I54" s="102">
        <v>15169</v>
      </c>
      <c r="J54" s="103">
        <v>0.12072404876246801</v>
      </c>
      <c r="K54" s="102">
        <v>13828</v>
      </c>
      <c r="L54" s="103">
        <v>2.4296296296296302E-2</v>
      </c>
      <c r="M54" s="102">
        <v>28997</v>
      </c>
      <c r="N54" s="103">
        <v>7.2572591085629704E-2</v>
      </c>
      <c r="O54" s="104">
        <v>6</v>
      </c>
      <c r="P54" s="107"/>
      <c r="Q54" s="101" t="s">
        <v>144</v>
      </c>
      <c r="R54" s="106">
        <v>6551</v>
      </c>
      <c r="S54" s="106">
        <v>6983</v>
      </c>
      <c r="T54" s="106">
        <v>1</v>
      </c>
      <c r="U54" s="106">
        <v>13535</v>
      </c>
      <c r="V54" s="106">
        <v>13500</v>
      </c>
      <c r="W54" s="106">
        <v>27035</v>
      </c>
      <c r="X54" s="101" t="s">
        <v>207</v>
      </c>
    </row>
    <row r="55" spans="1:24" x14ac:dyDescent="0.2">
      <c r="A55" s="101" t="s">
        <v>212</v>
      </c>
      <c r="B55" s="101" t="s">
        <v>211</v>
      </c>
      <c r="C55" s="102">
        <v>1</v>
      </c>
      <c r="D55" s="103">
        <v>-0.5</v>
      </c>
      <c r="E55" s="102">
        <v>0</v>
      </c>
      <c r="F55" s="103" t="s">
        <v>65</v>
      </c>
      <c r="G55" s="102">
        <v>0</v>
      </c>
      <c r="H55" s="103" t="s">
        <v>65</v>
      </c>
      <c r="I55" s="102">
        <v>1</v>
      </c>
      <c r="J55" s="103">
        <v>-0.5</v>
      </c>
      <c r="K55" s="102">
        <v>280</v>
      </c>
      <c r="L55" s="103">
        <v>0</v>
      </c>
      <c r="M55" s="102">
        <v>281</v>
      </c>
      <c r="N55" s="103">
        <v>-3.5460992907801405E-3</v>
      </c>
      <c r="O55" s="104">
        <v>6</v>
      </c>
      <c r="P55" s="107"/>
      <c r="Q55" s="101" t="s">
        <v>144</v>
      </c>
      <c r="R55" s="106">
        <v>2</v>
      </c>
      <c r="S55" s="106">
        <v>0</v>
      </c>
      <c r="T55" s="106">
        <v>0</v>
      </c>
      <c r="U55" s="106">
        <v>2</v>
      </c>
      <c r="V55" s="106">
        <v>280</v>
      </c>
      <c r="W55" s="106">
        <v>282</v>
      </c>
      <c r="X55" s="101" t="s">
        <v>210</v>
      </c>
    </row>
    <row r="56" spans="1:24" x14ac:dyDescent="0.2">
      <c r="A56" s="101" t="s">
        <v>215</v>
      </c>
      <c r="B56" s="101" t="s">
        <v>214</v>
      </c>
      <c r="C56" s="102">
        <v>868</v>
      </c>
      <c r="D56" s="103">
        <v>-0.25365434221840094</v>
      </c>
      <c r="E56" s="102">
        <v>22</v>
      </c>
      <c r="F56" s="103">
        <v>4.5</v>
      </c>
      <c r="G56" s="102">
        <v>0</v>
      </c>
      <c r="H56" s="103" t="s">
        <v>65</v>
      </c>
      <c r="I56" s="102">
        <v>890</v>
      </c>
      <c r="J56" s="103">
        <v>-0.23736075407026599</v>
      </c>
      <c r="K56" s="102">
        <v>1935</v>
      </c>
      <c r="L56" s="103">
        <v>1.0971786833855801E-2</v>
      </c>
      <c r="M56" s="102">
        <v>2825</v>
      </c>
      <c r="N56" s="103">
        <v>-8.3089905874716014E-2</v>
      </c>
      <c r="O56" s="104">
        <v>6</v>
      </c>
      <c r="P56" s="107"/>
      <c r="Q56" s="101" t="s">
        <v>144</v>
      </c>
      <c r="R56" s="106">
        <v>1163</v>
      </c>
      <c r="S56" s="106">
        <v>4</v>
      </c>
      <c r="T56" s="106">
        <v>0</v>
      </c>
      <c r="U56" s="106">
        <v>1167</v>
      </c>
      <c r="V56" s="106">
        <v>1914</v>
      </c>
      <c r="W56" s="106">
        <v>3081</v>
      </c>
      <c r="X56" s="101" t="s">
        <v>213</v>
      </c>
    </row>
    <row r="57" spans="1:24" x14ac:dyDescent="0.2">
      <c r="A57" s="101" t="s">
        <v>218</v>
      </c>
      <c r="B57" s="101" t="s">
        <v>217</v>
      </c>
      <c r="C57" s="102">
        <v>29</v>
      </c>
      <c r="D57" s="103">
        <v>-0.93668122270742404</v>
      </c>
      <c r="E57" s="102">
        <v>4</v>
      </c>
      <c r="F57" s="103">
        <v>-0.9</v>
      </c>
      <c r="G57" s="102">
        <v>0</v>
      </c>
      <c r="H57" s="103" t="s">
        <v>65</v>
      </c>
      <c r="I57" s="102">
        <v>33</v>
      </c>
      <c r="J57" s="103">
        <v>-0.9337349397590361</v>
      </c>
      <c r="K57" s="102">
        <v>716</v>
      </c>
      <c r="L57" s="103">
        <v>-0.24472573839662401</v>
      </c>
      <c r="M57" s="102">
        <v>749</v>
      </c>
      <c r="N57" s="103">
        <v>-0.48201936376210203</v>
      </c>
      <c r="O57" s="104">
        <v>6</v>
      </c>
      <c r="P57" s="108"/>
      <c r="Q57" s="101" t="s">
        <v>144</v>
      </c>
      <c r="R57" s="106">
        <v>458</v>
      </c>
      <c r="S57" s="106">
        <v>40</v>
      </c>
      <c r="T57" s="106">
        <v>0</v>
      </c>
      <c r="U57" s="106">
        <v>498</v>
      </c>
      <c r="V57" s="106">
        <v>948</v>
      </c>
      <c r="W57" s="106">
        <v>1446</v>
      </c>
      <c r="X57" s="101" t="s">
        <v>216</v>
      </c>
    </row>
    <row r="58" spans="1:24" x14ac:dyDescent="0.2">
      <c r="A58" s="109" t="s">
        <v>232</v>
      </c>
      <c r="B58" s="110"/>
      <c r="C58" s="111">
        <v>7426</v>
      </c>
      <c r="D58" s="112">
        <v>-0.12983360674947297</v>
      </c>
      <c r="E58" s="111">
        <v>9091</v>
      </c>
      <c r="F58" s="112">
        <v>-0.384078590785908</v>
      </c>
      <c r="G58" s="111">
        <v>0</v>
      </c>
      <c r="H58" s="112">
        <v>-1</v>
      </c>
      <c r="I58" s="111">
        <v>16517</v>
      </c>
      <c r="J58" s="112">
        <v>-0.29096372612148497</v>
      </c>
      <c r="K58" s="111">
        <v>20437</v>
      </c>
      <c r="L58" s="112">
        <v>-0.170508969883919</v>
      </c>
      <c r="M58" s="111">
        <v>36954</v>
      </c>
      <c r="N58" s="112">
        <v>-0.22904888072935101</v>
      </c>
      <c r="O58" s="113"/>
      <c r="P58" s="114" t="s">
        <v>200</v>
      </c>
      <c r="Q58" s="114"/>
      <c r="R58" s="115">
        <v>8534</v>
      </c>
      <c r="S58" s="115">
        <v>14760</v>
      </c>
      <c r="T58" s="115">
        <v>1</v>
      </c>
      <c r="U58" s="115">
        <v>23295</v>
      </c>
      <c r="V58" s="115">
        <v>24638</v>
      </c>
      <c r="W58" s="115">
        <v>47933</v>
      </c>
      <c r="X58" s="114"/>
    </row>
    <row r="59" spans="1:24" x14ac:dyDescent="0.2">
      <c r="A59" s="109" t="s">
        <v>233</v>
      </c>
      <c r="B59" s="110"/>
      <c r="C59" s="111">
        <v>363337</v>
      </c>
      <c r="D59" s="112">
        <v>-2.55325768324049E-2</v>
      </c>
      <c r="E59" s="111">
        <v>151149</v>
      </c>
      <c r="F59" s="112">
        <v>-1.30785102381947E-2</v>
      </c>
      <c r="G59" s="111">
        <v>26016</v>
      </c>
      <c r="H59" s="112">
        <v>-8.6452700330079402E-2</v>
      </c>
      <c r="I59" s="111">
        <v>540502</v>
      </c>
      <c r="J59" s="112">
        <v>-2.5221511054362E-2</v>
      </c>
      <c r="K59" s="111">
        <v>103991</v>
      </c>
      <c r="L59" s="112">
        <v>-7.1666413733384504E-2</v>
      </c>
      <c r="M59" s="111">
        <v>644493</v>
      </c>
      <c r="N59" s="112">
        <v>-3.3027459617767894E-2</v>
      </c>
      <c r="O59" s="113"/>
      <c r="P59" s="114"/>
      <c r="Q59" s="114"/>
      <c r="R59" s="115">
        <v>372857</v>
      </c>
      <c r="S59" s="115">
        <v>153152</v>
      </c>
      <c r="T59" s="115">
        <v>28478</v>
      </c>
      <c r="U59" s="115">
        <v>554487</v>
      </c>
      <c r="V59" s="115">
        <v>112019</v>
      </c>
      <c r="W59" s="115">
        <v>666506</v>
      </c>
      <c r="X59" s="114"/>
    </row>
  </sheetData>
  <pageMargins left="0.23622047244094491" right="0.23622047244094491" top="0.35433070866141736" bottom="0.35433070866141736" header="0.31496062992125984" footer="0.31496062992125984"/>
  <pageSetup paperSize="9" scale="6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14" sqref="G14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1">
        <v>4171684</v>
      </c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1">
        <v>4637714</v>
      </c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1">
        <v>5088909</v>
      </c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1">
        <v>4939296</v>
      </c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1">
        <v>4865456</v>
      </c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1">
        <v>4810992</v>
      </c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1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1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52025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61307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4">
        <v>53889</v>
      </c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4">
        <v>62225</v>
      </c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4">
        <v>61125</v>
      </c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4">
        <v>55689</v>
      </c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4">
        <v>61888</v>
      </c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4">
        <v>62314</v>
      </c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4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4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C430F1AD-5A8D-4B15-B1F8-D64F3A82F003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Pax - Year To Date</vt:lpstr>
      <vt:lpstr>Movements - Month</vt:lpstr>
      <vt:lpstr>Movements - YearToDate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2017-10-09T17:43:04Z</cp:lastPrinted>
  <dcterms:created xsi:type="dcterms:W3CDTF">2000-12-05T13:34:37Z</dcterms:created>
  <dcterms:modified xsi:type="dcterms:W3CDTF">2017-10-10T10:05:36Z</dcterms:modified>
</cp:coreProperties>
</file>