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20" r:id="rId3"/>
    <sheet name="Pax - Year To Date" sheetId="40221" r:id="rId4"/>
    <sheet name="Movements - Month" sheetId="40216" r:id="rId5"/>
    <sheet name="Movements - YearToDate" sheetId="40217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D25" i="40209" l="1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<sst xmlns="http://schemas.openxmlformats.org/spreadsheetml/2006/main" count="1184" uniqueCount="263">
  <si>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</si>
  <si>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</si>
  <si>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</si>
  <si>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</si>
  <si>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</si>
  <si>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</si>
  <si>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</si>
  <si>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</si>
  <si>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</si>
  <si>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</si>
  <si>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</si>
  <si>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</si>
  <si>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</si>
  <si>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</si>
  <si>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</si>
  <si>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</si>
  <si>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</si>
  <si>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</si>
  <si>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</si>
  <si>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</si>
  <si>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</si>
  <si>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</si>
  <si>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</si>
  <si>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</si>
  <si>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</si>
  <si>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</si>
  <si>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</si>
  <si>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</si>
  <si>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</si>
  <si>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</si>
  <si>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</si>
  <si>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</si>
  <si>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</si>
  <si>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</si>
  <si>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</si>
  <si>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</si>
  <si>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</si>
  <si>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</si>
  <si>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</si>
  <si>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</si>
  <si>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</si>
  <si>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</si>
  <si>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</si>
  <si>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</si>
  <si>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Oktober</t>
  </si>
  <si>
    <t>October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</si>
  <si>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</si>
  <si>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</si>
  <si>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</si>
  <si>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</si>
  <si>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</si>
  <si>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</si>
  <si>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</si>
  <si>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</si>
  <si>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</si>
  <si>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</si>
  <si>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</si>
  <si>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</si>
  <si>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</si>
  <si>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</si>
  <si>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</si>
  <si>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</si>
  <si>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</si>
  <si>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</si>
  <si>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</si>
  <si>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</si>
  <si>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</si>
  <si>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</si>
  <si>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</si>
  <si>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</si>
  <si>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</si>
  <si>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</si>
  <si>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</si>
  <si>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</si>
  <si>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</si>
  <si>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</si>
  <si>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</si>
  <si>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</si>
  <si>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</si>
  <si>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</si>
  <si>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</si>
  <si>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</si>
  <si>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</si>
  <si>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</si>
  <si>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</si>
  <si>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</si>
  <si>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</si>
  <si>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</si>
  <si>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</si>
  <si>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</si>
  <si>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</si>
  <si>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</si>
  <si>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</si>
  <si>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</si>
  <si>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</si>
  <si>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</si>
  <si>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</si>
  <si>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</si>
  <si>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</si>
  <si>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</si>
  <si>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</si>
  <si>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</si>
  <si>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</si>
  <si>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</si>
  <si>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</si>
  <si>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</si>
  <si>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</si>
  <si>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</si>
  <si>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</si>
  <si>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</si>
  <si>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</si>
  <si>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</si>
  <si>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</si>
  <si>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</si>
  <si>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</si>
  <si>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</si>
  <si>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</si>
  <si>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</si>
  <si>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</si>
  <si>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</si>
  <si>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</si>
  <si>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</si>
  <si>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</si>
  <si>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</si>
  <si>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</si>
  <si>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</si>
  <si>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</si>
  <si>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</si>
  <si>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</si>
  <si>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</si>
  <si>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</si>
  <si>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</si>
  <si>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</si>
  <si>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</si>
  <si>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</si>
  <si>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</si>
  <si>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</si>
  <si>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</si>
  <si>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</si>
  <si>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</si>
  <si>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</si>
  <si>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</si>
  <si>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</si>
  <si>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</si>
  <si>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</si>
  <si>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</si>
  <si>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</si>
  <si>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</si>
  <si>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</si>
  <si>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</si>
  <si>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</si>
  <si>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</si>
  <si>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</si>
  <si>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</si>
  <si>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</si>
  <si>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</si>
  <si>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</si>
  <si>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</si>
  <si>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</si>
  <si>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</si>
  <si>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</si>
  <si>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</si>
  <si>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</si>
  <si>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</si>
  <si>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</si>
  <si>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</si>
  <si>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</si>
  <si>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</si>
  <si>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</si>
  <si>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</si>
  <si>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</si>
  <si>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</si>
  <si>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</si>
  <si>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</si>
  <si>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</si>
  <si>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</si>
  <si>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</si>
  <si>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</si>
  <si>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</si>
  <si>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</si>
  <si>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</si>
  <si>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</si>
  <si>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</si>
  <si>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</si>
  <si>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</si>
  <si>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</si>
  <si>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</si>
  <si>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</si>
  <si>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</si>
  <si>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</si>
  <si>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</si>
  <si>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</si>
  <si>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</si>
  <si>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</si>
  <si>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</si>
  <si>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</si>
  <si>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</si>
  <si>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</si>
  <si>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</si>
  <si>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</si>
  <si>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</si>
  <si>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</si>
  <si>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</si>
  <si>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</si>
  <si>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</si>
  <si>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</si>
  <si>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</si>
  <si>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</si>
  <si>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</si>
  <si>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</si>
  <si>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</si>
  <si>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</si>
  <si>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</si>
  <si>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</si>
  <si>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</si>
  <si>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</si>
  <si>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</si>
  <si>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</si>
  <si>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</si>
  <si>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October 2017 -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</si>
  <si>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</si>
  <si>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</si>
  <si>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</si>
  <si>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</si>
  <si>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</si>
  <si>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</si>
  <si>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</si>
  <si>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</si>
  <si>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</si>
  <si>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</si>
  <si>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</si>
  <si>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</si>
  <si>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</si>
  <si>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</si>
  <si>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October 2017 - Flight movements year to date</t>
  </si>
  <si>
    <t>Change Sum</t>
  </si>
  <si>
    <t>Dato 13.11.20171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</si>
  <si>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</si>
  <si>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</si>
  <si>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</si>
  <si>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</si>
  <si>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</si>
  <si>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</si>
  <si>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</si>
  <si>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</si>
  <si>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</si>
  <si>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</si>
  <si>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</si>
  <si>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October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</si>
  <si>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</si>
  <si>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</si>
  <si>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</si>
  <si>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</si>
  <si>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</si>
  <si>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</si>
  <si>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</si>
  <si>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</si>
  <si>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</si>
  <si>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</si>
  <si>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</si>
  <si>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</si>
  <si>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October 2017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</si>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</sst>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32016"/>
        <c:axId val="66632408"/>
      </c:lineChart>
      <c:catAx>
        <c:axId val="666320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632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6324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6320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34760"/>
        <c:axId val="224219040"/>
      </c:lineChart>
      <c:catAx>
        <c:axId val="66634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421904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421904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663476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86336"/>
        <c:axId val="460786728"/>
      </c:lineChart>
      <c:catAx>
        <c:axId val="4607863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60786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07867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607863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87512"/>
        <c:axId val="460787904"/>
      </c:lineChart>
      <c:catAx>
        <c:axId val="460787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6078790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6078790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607875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/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2863036</v>
      </c>
      <c r="C7" s="62">
        <v>2734370</v>
      </c>
      <c r="D7" s="46">
        <f>(B7-C7)/C7</f>
        <v>4.7055080329289747E-2</v>
      </c>
      <c r="E7" s="45"/>
      <c r="F7" s="61">
        <v>25867067</v>
      </c>
      <c r="G7" s="62">
        <v>25157866</v>
      </c>
      <c r="H7" s="46">
        <f>(F7-G7)/G7</f>
        <v>2.8190030108277069E-2</v>
      </c>
      <c r="I7" s="40"/>
      <c r="J7" s="41"/>
    </row>
    <row r="8" spans="1:17" ht="15" customHeight="1" x14ac:dyDescent="0.25">
      <c r="A8" s="89" t="s">
        <v>16</v>
      </c>
      <c r="B8" s="16">
        <f>SUM(B9:B10)</f>
        <v>1918059</v>
      </c>
      <c r="C8" s="17">
        <f>SUM(C9:C10)</f>
        <v>1829760</v>
      </c>
      <c r="D8" s="34">
        <f>(B8-C8)/C8</f>
        <v>4.8257148478488984E-2</v>
      </c>
      <c r="E8" s="45"/>
      <c r="F8" s="16">
        <f>SUM(F9:F10)</f>
        <v>18770218</v>
      </c>
      <c r="G8" s="17">
        <f>SUM(G9:G10)</f>
        <v>17553565</v>
      </c>
      <c r="H8" s="34">
        <f>(F8-G8)/G8</f>
        <v>6.9310877875804713E-2</v>
      </c>
      <c r="I8" s="40"/>
      <c r="J8" s="41"/>
    </row>
    <row r="9" spans="1:17" ht="15" customHeight="1" x14ac:dyDescent="0.25">
      <c r="A9" s="90" t="s">
        <v>17</v>
      </c>
      <c r="B9" s="63">
        <v>1788355</v>
      </c>
      <c r="C9" s="64">
        <v>1691041</v>
      </c>
      <c r="D9" s="18">
        <f>(B9-C9)/C9</f>
        <v>5.754680105331568E-2</v>
      </c>
      <c r="E9" s="45"/>
      <c r="F9" s="63">
        <v>17037703</v>
      </c>
      <c r="G9" s="64">
        <v>15895562</v>
      </c>
      <c r="H9" s="18">
        <f>(F9-G9)/G9</f>
        <v>7.1852822819350459E-2</v>
      </c>
      <c r="J9" s="41"/>
    </row>
    <row r="10" spans="1:17" ht="15" customHeight="1" x14ac:dyDescent="0.25">
      <c r="A10" s="90" t="s">
        <v>18</v>
      </c>
      <c r="B10" s="63">
        <v>129704</v>
      </c>
      <c r="C10" s="64">
        <v>138719</v>
      </c>
      <c r="D10" s="18">
        <f>(B10-C10)/C10</f>
        <v>-6.4987492701071944E-2</v>
      </c>
      <c r="E10" s="45"/>
      <c r="F10" s="63">
        <v>1732515</v>
      </c>
      <c r="G10" s="64">
        <v>1658003</v>
      </c>
      <c r="H10" s="18">
        <f>(F10-G10)/G10</f>
        <v>4.4940811325431859E-2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37517</v>
      </c>
      <c r="C12" s="66">
        <v>40256</v>
      </c>
      <c r="D12" s="44">
        <f>(B12-C12)/C12</f>
        <v>-6.8039546899841014E-2</v>
      </c>
      <c r="E12" s="45"/>
      <c r="F12" s="65">
        <v>390619</v>
      </c>
      <c r="G12" s="66">
        <v>421205</v>
      </c>
      <c r="H12" s="44">
        <f>(F12-G12)/G12</f>
        <v>-7.2615472275970136E-2</v>
      </c>
      <c r="J12" s="41"/>
    </row>
    <row r="13" spans="1:17" ht="15" customHeight="1" x14ac:dyDescent="0.25">
      <c r="A13" s="89" t="s">
        <v>19</v>
      </c>
      <c r="B13" s="16">
        <f>B7+B8+B12</f>
        <v>4818612</v>
      </c>
      <c r="C13" s="17">
        <f>C7+C8+C12</f>
        <v>4604386</v>
      </c>
      <c r="D13" s="34">
        <f>(B13-C13)/C13</f>
        <v>4.6526507551712649E-2</v>
      </c>
      <c r="E13" s="45"/>
      <c r="F13" s="16">
        <f>F7+F8+F12</f>
        <v>45027904</v>
      </c>
      <c r="G13" s="17">
        <f>G7+G8+G12</f>
        <v>43132636</v>
      </c>
      <c r="H13" s="34">
        <f>(F13-G13)/G13</f>
        <v>4.3940463086930275E-2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44100</v>
      </c>
      <c r="C17" s="14">
        <f>SUM(C18:C20)</f>
        <v>43364</v>
      </c>
      <c r="D17" s="46">
        <f>(B17-C17)/C17</f>
        <v>1.6972604003320728E-2</v>
      </c>
      <c r="E17" s="19"/>
      <c r="F17" s="14">
        <f>SUM(F18:F20)</f>
        <v>400011</v>
      </c>
      <c r="G17" s="15">
        <f>SUM(G18:G20)</f>
        <v>407687</v>
      </c>
      <c r="H17" s="46">
        <f>(F17-G17)/G17</f>
        <v>-1.8828169649755817E-2</v>
      </c>
      <c r="J17" s="43"/>
    </row>
    <row r="18" spans="1:10" ht="15" customHeight="1" x14ac:dyDescent="0.25">
      <c r="A18" s="90" t="s">
        <v>17</v>
      </c>
      <c r="B18" s="63">
        <v>42612</v>
      </c>
      <c r="C18" s="64">
        <v>41921</v>
      </c>
      <c r="D18" s="18">
        <f t="shared" ref="D18:D31" si="0">(B18-C18)/C18</f>
        <v>1.648338541542425E-2</v>
      </c>
      <c r="E18" s="19"/>
      <c r="F18" s="63">
        <v>385298</v>
      </c>
      <c r="G18" s="64">
        <v>392000</v>
      </c>
      <c r="H18" s="18">
        <f t="shared" ref="H18:H31" si="1">(F18-G18)/G18</f>
        <v>-1.7096938775510204E-2</v>
      </c>
      <c r="J18" s="41"/>
    </row>
    <row r="19" spans="1:10" ht="15" customHeight="1" x14ac:dyDescent="0.25">
      <c r="A19" s="90" t="s">
        <v>18</v>
      </c>
      <c r="B19" s="63">
        <v>355</v>
      </c>
      <c r="C19" s="64">
        <v>377</v>
      </c>
      <c r="D19" s="18">
        <f t="shared" si="0"/>
        <v>-5.8355437665782495E-2</v>
      </c>
      <c r="E19" s="19"/>
      <c r="F19" s="63">
        <v>4031</v>
      </c>
      <c r="G19" s="64">
        <v>4665</v>
      </c>
      <c r="H19" s="18">
        <f t="shared" si="1"/>
        <v>-0.13590568060021435</v>
      </c>
      <c r="J19" s="41"/>
    </row>
    <row r="20" spans="1:10" ht="15" customHeight="1" x14ac:dyDescent="0.25">
      <c r="A20" s="90" t="s">
        <v>20</v>
      </c>
      <c r="B20" s="63">
        <v>1133</v>
      </c>
      <c r="C20" s="64">
        <v>1066</v>
      </c>
      <c r="D20" s="18">
        <f t="shared" si="0"/>
        <v>6.2851782363977482E-2</v>
      </c>
      <c r="E20" s="19"/>
      <c r="F20" s="63">
        <v>10682</v>
      </c>
      <c r="G20" s="64">
        <v>11022</v>
      </c>
      <c r="H20" s="18">
        <f t="shared" si="1"/>
        <v>-3.0847396116857193E-2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16661</v>
      </c>
      <c r="C22" s="17">
        <f>SUM(C23:C25)</f>
        <v>16261</v>
      </c>
      <c r="D22" s="34">
        <f t="shared" si="0"/>
        <v>2.4598733165241991E-2</v>
      </c>
      <c r="E22" s="19"/>
      <c r="F22" s="16">
        <f>SUM(F23:F25)</f>
        <v>158719</v>
      </c>
      <c r="G22" s="17">
        <f>SUM(G23:G25)</f>
        <v>154653</v>
      </c>
      <c r="H22" s="34">
        <f t="shared" si="1"/>
        <v>2.6291116240874733E-2</v>
      </c>
      <c r="J22" s="41"/>
    </row>
    <row r="23" spans="1:10" ht="15" customHeight="1" x14ac:dyDescent="0.25">
      <c r="A23" s="90" t="s">
        <v>17</v>
      </c>
      <c r="B23" s="63">
        <v>15031</v>
      </c>
      <c r="C23" s="64">
        <v>14666</v>
      </c>
      <c r="D23" s="18">
        <f t="shared" si="0"/>
        <v>2.4887494886131189E-2</v>
      </c>
      <c r="E23" s="19"/>
      <c r="F23" s="63">
        <v>140995</v>
      </c>
      <c r="G23" s="64">
        <v>137942</v>
      </c>
      <c r="H23" s="18">
        <f t="shared" si="1"/>
        <v>2.2132490467007875E-2</v>
      </c>
      <c r="J23" s="41"/>
    </row>
    <row r="24" spans="1:10" ht="15" customHeight="1" x14ac:dyDescent="0.25">
      <c r="A24" s="90" t="s">
        <v>18</v>
      </c>
      <c r="B24" s="63">
        <v>1100</v>
      </c>
      <c r="C24" s="64">
        <v>1180</v>
      </c>
      <c r="D24" s="18">
        <f t="shared" si="0"/>
        <v>-6.7796610169491525E-2</v>
      </c>
      <c r="E24" s="19"/>
      <c r="F24" s="63">
        <v>13018</v>
      </c>
      <c r="G24" s="64">
        <v>12364</v>
      </c>
      <c r="H24" s="18">
        <f t="shared" si="1"/>
        <v>5.2895503073439015E-2</v>
      </c>
      <c r="J24" s="41"/>
    </row>
    <row r="25" spans="1:10" ht="15" customHeight="1" x14ac:dyDescent="0.25">
      <c r="A25" s="90" t="s">
        <v>20</v>
      </c>
      <c r="B25" s="63">
        <v>530</v>
      </c>
      <c r="C25" s="64">
        <v>415</v>
      </c>
      <c r="D25" s="18">
        <f t="shared" si="0"/>
        <v>0.27710843373493976</v>
      </c>
      <c r="E25" s="19"/>
      <c r="F25" s="63">
        <v>4706</v>
      </c>
      <c r="G25" s="64">
        <v>4347</v>
      </c>
      <c r="H25" s="18">
        <f t="shared" si="1"/>
        <v>8.2585691281343451E-2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2844</v>
      </c>
      <c r="C27" s="66">
        <v>2960</v>
      </c>
      <c r="D27" s="34">
        <f t="shared" si="0"/>
        <v>-3.9189189189189191E-2</v>
      </c>
      <c r="E27" s="19"/>
      <c r="F27" s="67">
        <v>28860</v>
      </c>
      <c r="G27" s="68">
        <v>31437</v>
      </c>
      <c r="H27" s="34">
        <f>(F27-G27)/G27</f>
        <v>-8.1973470751025859E-2</v>
      </c>
      <c r="J27" s="41"/>
    </row>
    <row r="28" spans="1:10" ht="15" customHeight="1" x14ac:dyDescent="0.25">
      <c r="A28" s="89" t="s">
        <v>19</v>
      </c>
      <c r="B28" s="16">
        <f>B22+B17+B27</f>
        <v>63605</v>
      </c>
      <c r="C28" s="17">
        <f>C22+C17+C27</f>
        <v>62585</v>
      </c>
      <c r="D28" s="34">
        <f t="shared" si="0"/>
        <v>1.6297834944475512E-2</v>
      </c>
      <c r="E28" s="19"/>
      <c r="F28" s="16">
        <f>F22+F17+F27</f>
        <v>587590</v>
      </c>
      <c r="G28" s="17">
        <f>G22+G17+G27</f>
        <v>593777</v>
      </c>
      <c r="H28" s="34">
        <f>(F28-G28)/G28</f>
        <v>-1.0419736702499424E-2</v>
      </c>
      <c r="J28" s="41"/>
    </row>
    <row r="29" spans="1:10" ht="15" customHeight="1" x14ac:dyDescent="0.25">
      <c r="A29" s="89" t="s">
        <v>24</v>
      </c>
      <c r="B29" s="65">
        <v>8255</v>
      </c>
      <c r="C29" s="66">
        <v>10510</v>
      </c>
      <c r="D29" s="34">
        <f>(B29-C29)/C29</f>
        <v>-0.21455756422454805</v>
      </c>
      <c r="E29" s="19"/>
      <c r="F29" s="65">
        <v>91809</v>
      </c>
      <c r="G29" s="66">
        <v>97891</v>
      </c>
      <c r="H29" s="34">
        <f>(F29-G29)/G29</f>
        <v>-6.2130328630824079E-2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71860</v>
      </c>
      <c r="C31" s="17">
        <f>SUM(C28:C29)</f>
        <v>73095</v>
      </c>
      <c r="D31" s="34">
        <f t="shared" si="0"/>
        <v>-1.6895820507558657E-2</v>
      </c>
      <c r="E31" s="19"/>
      <c r="F31" s="16">
        <f>SUM(F28:F29)</f>
        <v>679399</v>
      </c>
      <c r="G31" s="17">
        <f>SUM(G28:G29)</f>
        <v>691668</v>
      </c>
      <c r="H31" s="34">
        <f t="shared" si="1"/>
        <v>-1.7738279058739165E-2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13.11.20171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2863036</v>
      </c>
      <c r="C7" s="72">
        <f>Hovedtall!$C$7</f>
        <v>2734370</v>
      </c>
      <c r="D7" s="46">
        <f>(B7-C7)/C7</f>
        <v>4.7055080329289747E-2</v>
      </c>
      <c r="E7" s="45"/>
      <c r="F7" s="71">
        <f>Hovedtall!$F$7</f>
        <v>25867067</v>
      </c>
      <c r="G7" s="72">
        <f>Hovedtall!$G$7</f>
        <v>25157866</v>
      </c>
      <c r="H7" s="46">
        <f>(F7-G7)/G7</f>
        <v>2.8190030108277069E-2</v>
      </c>
      <c r="I7" s="40"/>
      <c r="J7" s="41"/>
    </row>
    <row r="8" spans="1:17" ht="15" customHeight="1" x14ac:dyDescent="0.25">
      <c r="A8" s="89" t="s">
        <v>33</v>
      </c>
      <c r="B8" s="16">
        <f>SUM(B9:B10)</f>
        <v>1918059</v>
      </c>
      <c r="C8" s="17">
        <f>SUM(C9:C10)</f>
        <v>1829760</v>
      </c>
      <c r="D8" s="34">
        <f>(B8-C8)/C8</f>
        <v>4.8257148478488984E-2</v>
      </c>
      <c r="E8" s="45"/>
      <c r="F8" s="16">
        <f>SUM(F9:F10)</f>
        <v>18770218</v>
      </c>
      <c r="G8" s="17">
        <f>SUM(G9:G10)</f>
        <v>17553565</v>
      </c>
      <c r="H8" s="34">
        <f>(F8-G8)/G8</f>
        <v>6.9310877875804713E-2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1788355</v>
      </c>
      <c r="C9" s="74">
        <f>Hovedtall!$C$9</f>
        <v>1691041</v>
      </c>
      <c r="D9" s="18">
        <f>(B9-C9)/C9</f>
        <v>5.754680105331568E-2</v>
      </c>
      <c r="E9" s="45"/>
      <c r="F9" s="73">
        <f>Hovedtall!$F$9</f>
        <v>17037703</v>
      </c>
      <c r="G9" s="74">
        <f>Hovedtall!$G$9</f>
        <v>15895562</v>
      </c>
      <c r="H9" s="18">
        <f>(F9-G9)/G9</f>
        <v>7.1852822819350459E-2</v>
      </c>
      <c r="J9" s="41"/>
    </row>
    <row r="10" spans="1:17" ht="15" customHeight="1" x14ac:dyDescent="0.25">
      <c r="A10" s="90" t="s">
        <v>35</v>
      </c>
      <c r="B10" s="73">
        <f>Hovedtall!$B$10</f>
        <v>129704</v>
      </c>
      <c r="C10" s="74">
        <f>Hovedtall!$C$10</f>
        <v>138719</v>
      </c>
      <c r="D10" s="18">
        <f>(B10-C10)/C10</f>
        <v>-6.4987492701071944E-2</v>
      </c>
      <c r="E10" s="45"/>
      <c r="F10" s="73">
        <f>Hovedtall!$F$10</f>
        <v>1732515</v>
      </c>
      <c r="G10" s="74">
        <f>Hovedtall!$G$10</f>
        <v>1658003</v>
      </c>
      <c r="H10" s="18">
        <f>(F10-G10)/G10</f>
        <v>4.4940811325431859E-2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37517</v>
      </c>
      <c r="C12" s="76">
        <f>Hovedtall!$C$12</f>
        <v>40256</v>
      </c>
      <c r="D12" s="44">
        <f>(B12-C12)/C12</f>
        <v>-6.8039546899841014E-2</v>
      </c>
      <c r="E12" s="45"/>
      <c r="F12" s="75">
        <f>Hovedtall!$F$12</f>
        <v>390619</v>
      </c>
      <c r="G12" s="76">
        <f>Hovedtall!$G$12</f>
        <v>421205</v>
      </c>
      <c r="H12" s="44">
        <f>(F12-G12)/G12</f>
        <v>-7.2615472275970136E-2</v>
      </c>
      <c r="J12" s="41"/>
    </row>
    <row r="13" spans="1:17" ht="15" customHeight="1" x14ac:dyDescent="0.25">
      <c r="A13" s="89" t="s">
        <v>19</v>
      </c>
      <c r="B13" s="16">
        <f>B7+B8+B12</f>
        <v>4818612</v>
      </c>
      <c r="C13" s="17">
        <f>C7+C8+C12</f>
        <v>4604386</v>
      </c>
      <c r="D13" s="34">
        <f>(B13-C13)/C13</f>
        <v>4.6526507551712649E-2</v>
      </c>
      <c r="E13" s="45"/>
      <c r="F13" s="16">
        <f>F7+F8+F12</f>
        <v>45027904</v>
      </c>
      <c r="G13" s="17">
        <f>G7+G8+G12</f>
        <v>43132636</v>
      </c>
      <c r="H13" s="34">
        <f>(F13-G13)/G13</f>
        <v>4.3940463086930275E-2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44100</v>
      </c>
      <c r="C17" s="15">
        <f>SUM(C18:C20)</f>
        <v>43364</v>
      </c>
      <c r="D17" s="46">
        <f>(B17-C17)/C17</f>
        <v>1.6972604003320728E-2</v>
      </c>
      <c r="E17" s="19"/>
      <c r="F17" s="14">
        <f>SUM(F18:F20)</f>
        <v>400011</v>
      </c>
      <c r="G17" s="15">
        <f>SUM(G18:G20)</f>
        <v>407687</v>
      </c>
      <c r="H17" s="46">
        <f>(F17-G17)/G17</f>
        <v>-1.8828169649755817E-2</v>
      </c>
      <c r="J17" s="43"/>
    </row>
    <row r="18" spans="1:10" ht="15" customHeight="1" x14ac:dyDescent="0.25">
      <c r="A18" s="90" t="s">
        <v>34</v>
      </c>
      <c r="B18" s="73">
        <f>Hovedtall!$B$18</f>
        <v>42612</v>
      </c>
      <c r="C18" s="74">
        <f>Hovedtall!$C$18</f>
        <v>41921</v>
      </c>
      <c r="D18" s="18">
        <f t="shared" ref="D18:D31" si="0">(B18-C18)/C18</f>
        <v>1.648338541542425E-2</v>
      </c>
      <c r="E18" s="19"/>
      <c r="F18" s="73">
        <f>Hovedtall!$F$18</f>
        <v>385298</v>
      </c>
      <c r="G18" s="74">
        <f>Hovedtall!$G$18</f>
        <v>392000</v>
      </c>
      <c r="H18" s="18">
        <f t="shared" ref="H18:H31" si="1">(F18-G18)/G18</f>
        <v>-1.7096938775510204E-2</v>
      </c>
      <c r="J18" s="41"/>
    </row>
    <row r="19" spans="1:10" ht="15" customHeight="1" x14ac:dyDescent="0.25">
      <c r="A19" s="90" t="s">
        <v>35</v>
      </c>
      <c r="B19" s="73">
        <f>Hovedtall!$B$19</f>
        <v>355</v>
      </c>
      <c r="C19" s="74">
        <f>Hovedtall!$C$19</f>
        <v>377</v>
      </c>
      <c r="D19" s="18">
        <f t="shared" si="0"/>
        <v>-5.8355437665782495E-2</v>
      </c>
      <c r="E19" s="19"/>
      <c r="F19" s="73">
        <f>Hovedtall!$F$19</f>
        <v>4031</v>
      </c>
      <c r="G19" s="74">
        <f>Hovedtall!$G$19</f>
        <v>4665</v>
      </c>
      <c r="H19" s="18">
        <f t="shared" si="1"/>
        <v>-0.13590568060021435</v>
      </c>
      <c r="J19" s="41"/>
    </row>
    <row r="20" spans="1:10" ht="15" customHeight="1" x14ac:dyDescent="0.25">
      <c r="A20" s="90" t="s">
        <v>36</v>
      </c>
      <c r="B20" s="73">
        <f>Hovedtall!$B$20</f>
        <v>1133</v>
      </c>
      <c r="C20" s="74">
        <f>Hovedtall!$C$20</f>
        <v>1066</v>
      </c>
      <c r="D20" s="18">
        <f t="shared" si="0"/>
        <v>6.2851782363977482E-2</v>
      </c>
      <c r="E20" s="19"/>
      <c r="F20" s="73">
        <f>Hovedtall!$F$20</f>
        <v>10682</v>
      </c>
      <c r="G20" s="74">
        <f>Hovedtall!$G$20</f>
        <v>11022</v>
      </c>
      <c r="H20" s="18">
        <f t="shared" si="1"/>
        <v>-3.0847396116857193E-2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16661</v>
      </c>
      <c r="C22" s="17">
        <f>SUM(C23:C25)</f>
        <v>16261</v>
      </c>
      <c r="D22" s="34">
        <f t="shared" si="0"/>
        <v>2.4598733165241991E-2</v>
      </c>
      <c r="E22" s="19"/>
      <c r="F22" s="16">
        <f>SUM(F23:F25)</f>
        <v>158719</v>
      </c>
      <c r="G22" s="17">
        <f>SUM(G23:G25)</f>
        <v>154653</v>
      </c>
      <c r="H22" s="34">
        <f t="shared" si="1"/>
        <v>2.6291116240874733E-2</v>
      </c>
      <c r="J22" s="41"/>
    </row>
    <row r="23" spans="1:10" ht="15" customHeight="1" x14ac:dyDescent="0.25">
      <c r="A23" s="90" t="s">
        <v>34</v>
      </c>
      <c r="B23" s="73">
        <f>Hovedtall!$B$23</f>
        <v>15031</v>
      </c>
      <c r="C23" s="74">
        <f>Hovedtall!$C$23</f>
        <v>14666</v>
      </c>
      <c r="D23" s="18">
        <f t="shared" si="0"/>
        <v>2.4887494886131189E-2</v>
      </c>
      <c r="E23" s="19"/>
      <c r="F23" s="73">
        <f>Hovedtall!$F$23</f>
        <v>140995</v>
      </c>
      <c r="G23" s="74">
        <f>Hovedtall!$G$23</f>
        <v>137942</v>
      </c>
      <c r="H23" s="18">
        <f t="shared" si="1"/>
        <v>2.2132490467007875E-2</v>
      </c>
      <c r="J23" s="41"/>
    </row>
    <row r="24" spans="1:10" ht="15" customHeight="1" x14ac:dyDescent="0.25">
      <c r="A24" s="90" t="s">
        <v>35</v>
      </c>
      <c r="B24" s="73">
        <f>Hovedtall!$B$24</f>
        <v>1100</v>
      </c>
      <c r="C24" s="74">
        <f>Hovedtall!$C$24</f>
        <v>1180</v>
      </c>
      <c r="D24" s="18">
        <f t="shared" si="0"/>
        <v>-6.7796610169491525E-2</v>
      </c>
      <c r="E24" s="19"/>
      <c r="F24" s="73">
        <f>Hovedtall!$F$24</f>
        <v>13018</v>
      </c>
      <c r="G24" s="74">
        <f>Hovedtall!$G$24</f>
        <v>12364</v>
      </c>
      <c r="H24" s="18">
        <f t="shared" si="1"/>
        <v>5.2895503073439015E-2</v>
      </c>
      <c r="J24" s="41"/>
    </row>
    <row r="25" spans="1:10" ht="15" customHeight="1" x14ac:dyDescent="0.25">
      <c r="A25" s="90" t="s">
        <v>36</v>
      </c>
      <c r="B25" s="73">
        <f>Hovedtall!$B$25</f>
        <v>530</v>
      </c>
      <c r="C25" s="74">
        <f>Hovedtall!$C$25</f>
        <v>415</v>
      </c>
      <c r="D25" s="18">
        <f t="shared" si="0"/>
        <v>0.27710843373493976</v>
      </c>
      <c r="E25" s="19"/>
      <c r="F25" s="73">
        <f>Hovedtall!$F$25</f>
        <v>4706</v>
      </c>
      <c r="G25" s="74">
        <f>Hovedtall!$G$25</f>
        <v>4347</v>
      </c>
      <c r="H25" s="18">
        <f t="shared" si="1"/>
        <v>8.2585691281343451E-2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2844</v>
      </c>
      <c r="C27" s="76">
        <f>Hovedtall!$C$27</f>
        <v>2960</v>
      </c>
      <c r="D27" s="34">
        <f t="shared" si="0"/>
        <v>-3.9189189189189191E-2</v>
      </c>
      <c r="E27" s="19"/>
      <c r="F27" s="77">
        <f>Hovedtall!$F$27</f>
        <v>28860</v>
      </c>
      <c r="G27" s="78">
        <f>Hovedtall!$G$27</f>
        <v>31437</v>
      </c>
      <c r="H27" s="34">
        <f>(F27-G27)/G27</f>
        <v>-8.1973470751025859E-2</v>
      </c>
      <c r="J27" s="41"/>
    </row>
    <row r="28" spans="1:10" ht="15" customHeight="1" x14ac:dyDescent="0.25">
      <c r="A28" s="89" t="s">
        <v>19</v>
      </c>
      <c r="B28" s="16">
        <f>B22+B17+B27</f>
        <v>63605</v>
      </c>
      <c r="C28" s="17">
        <f>C22+C17+C27</f>
        <v>62585</v>
      </c>
      <c r="D28" s="34">
        <f t="shared" si="0"/>
        <v>1.6297834944475512E-2</v>
      </c>
      <c r="E28" s="19"/>
      <c r="F28" s="16">
        <f>F22+F17+F27</f>
        <v>587590</v>
      </c>
      <c r="G28" s="17">
        <f>G22+G17+G27</f>
        <v>593777</v>
      </c>
      <c r="H28" s="34">
        <f>(F28-G28)/G28</f>
        <v>-1.0419736702499424E-2</v>
      </c>
      <c r="J28" s="41"/>
    </row>
    <row r="29" spans="1:10" ht="15" customHeight="1" x14ac:dyDescent="0.25">
      <c r="A29" s="89" t="s">
        <v>24</v>
      </c>
      <c r="B29" s="75">
        <f>Hovedtall!$B$29</f>
        <v>8255</v>
      </c>
      <c r="C29" s="76">
        <f>Hovedtall!$C$29</f>
        <v>10510</v>
      </c>
      <c r="D29" s="18">
        <f>(B29-C29)/C29</f>
        <v>-0.21455756422454805</v>
      </c>
      <c r="E29" s="19"/>
      <c r="F29" s="75">
        <f>Hovedtall!$F$29</f>
        <v>91809</v>
      </c>
      <c r="G29" s="76">
        <f>Hovedtall!$G$29</f>
        <v>97891</v>
      </c>
      <c r="H29" s="18">
        <f>(F29-G29)/G29</f>
        <v>-6.2130328630824079E-2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71860</v>
      </c>
      <c r="C31" s="17">
        <f>SUM(C28:C29)</f>
        <v>73095</v>
      </c>
      <c r="D31" s="34">
        <f t="shared" si="0"/>
        <v>-1.6895820507558657E-2</v>
      </c>
      <c r="E31" s="19"/>
      <c r="F31" s="16">
        <f>SUM(F28:F29)</f>
        <v>679399</v>
      </c>
      <c r="G31" s="17">
        <f>SUM(G28:G29)</f>
        <v>691668</v>
      </c>
      <c r="H31" s="34">
        <f t="shared" si="1"/>
        <v>-1.7738279058739165E-2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8" zoomScaleSheetLayoutView="163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248</v>
      </c>
    </row>
    <row r="4" spans="1:33" ht="42.75" x14ac:dyDescent="0.2">
      <c r="A4" s="99" t="s">
        <v>220</v>
      </c>
      <c r="B4" s="99" t="s">
        <v>47</v>
      </c>
      <c r="C4" s="99" t="s">
        <v>249</v>
      </c>
      <c r="D4" s="99" t="s">
        <v>250</v>
      </c>
      <c r="E4" s="99" t="s">
        <v>251</v>
      </c>
      <c r="F4" s="99" t="s">
        <v>252</v>
      </c>
      <c r="G4" s="99" t="s">
        <v>253</v>
      </c>
      <c r="H4" s="99" t="s">
        <v>254</v>
      </c>
      <c r="I4" s="99" t="s">
        <v>255</v>
      </c>
      <c r="J4" s="99" t="s">
        <v>256</v>
      </c>
      <c r="K4" s="99" t="s">
        <v>257</v>
      </c>
      <c r="L4" s="99" t="s">
        <v>258</v>
      </c>
      <c r="M4" s="99" t="s">
        <v>259</v>
      </c>
      <c r="N4" s="99" t="s">
        <v>260</v>
      </c>
      <c r="O4" s="99" t="s">
        <v>237</v>
      </c>
      <c r="P4" s="99" t="s">
        <v>49</v>
      </c>
      <c r="Q4" s="99" t="s">
        <v>230</v>
      </c>
      <c r="R4" s="100" t="s">
        <v>50</v>
      </c>
      <c r="S4" s="100" t="s">
        <v>51</v>
      </c>
      <c r="T4" s="100" t="s">
        <v>52</v>
      </c>
      <c r="U4" s="100" t="s">
        <v>238</v>
      </c>
      <c r="V4" s="100" t="s">
        <v>239</v>
      </c>
      <c r="W4" s="100" t="s">
        <v>240</v>
      </c>
      <c r="X4" s="100" t="s">
        <v>241</v>
      </c>
      <c r="Y4" s="100" t="s">
        <v>242</v>
      </c>
      <c r="Z4" s="100" t="s">
        <v>243</v>
      </c>
      <c r="AA4" s="100" t="s">
        <v>55</v>
      </c>
      <c r="AB4" s="100" t="s">
        <v>244</v>
      </c>
      <c r="AC4" s="100" t="s">
        <v>245</v>
      </c>
      <c r="AD4" s="100" t="s">
        <v>58</v>
      </c>
      <c r="AE4" s="100" t="s">
        <v>46</v>
      </c>
      <c r="AF4" s="100" t="s">
        <v>246</v>
      </c>
      <c r="AG4" s="100" t="s">
        <v>247</v>
      </c>
    </row>
    <row r="5" spans="1:33" x14ac:dyDescent="0.2">
      <c r="A5" s="101" t="s">
        <v>63</v>
      </c>
      <c r="B5" s="101" t="s">
        <v>60</v>
      </c>
      <c r="C5" s="102">
        <v>29868</v>
      </c>
      <c r="D5" s="102">
        <v>1612</v>
      </c>
      <c r="E5" s="102">
        <v>31480</v>
      </c>
      <c r="F5" s="103">
        <v>3.12520474349735E-2</v>
      </c>
      <c r="G5" s="102">
        <v>174</v>
      </c>
      <c r="H5" s="102">
        <v>0</v>
      </c>
      <c r="I5" s="102">
        <v>174</v>
      </c>
      <c r="J5" s="116">
        <v>0</v>
      </c>
      <c r="K5" s="106">
        <v>0</v>
      </c>
      <c r="L5" s="103">
        <v>-1</v>
      </c>
      <c r="M5" s="106">
        <v>31654</v>
      </c>
      <c r="N5" s="103">
        <v>2.6594019588765602E-2</v>
      </c>
      <c r="O5" s="106">
        <v>1313</v>
      </c>
      <c r="P5" s="106">
        <v>32967</v>
      </c>
      <c r="Q5" s="103">
        <v>3.90834305165947E-2</v>
      </c>
      <c r="R5" s="104">
        <v>4</v>
      </c>
      <c r="S5" s="105" t="s">
        <v>62</v>
      </c>
      <c r="T5" s="101" t="s">
        <v>62</v>
      </c>
      <c r="U5" s="106">
        <v>29198</v>
      </c>
      <c r="V5" s="106">
        <v>30526</v>
      </c>
      <c r="W5" s="106">
        <v>1328</v>
      </c>
      <c r="X5" s="106">
        <v>0</v>
      </c>
      <c r="Y5" s="106">
        <v>0</v>
      </c>
      <c r="Z5" s="106">
        <v>0</v>
      </c>
      <c r="AA5" s="106">
        <v>308</v>
      </c>
      <c r="AB5" s="106">
        <v>893</v>
      </c>
      <c r="AC5" s="106">
        <v>30834</v>
      </c>
      <c r="AD5" s="106">
        <v>31727</v>
      </c>
      <c r="AE5" s="101" t="s">
        <v>59</v>
      </c>
      <c r="AF5" s="106">
        <v>4034</v>
      </c>
      <c r="AG5" s="106">
        <v>20</v>
      </c>
    </row>
    <row r="6" spans="1:33" x14ac:dyDescent="0.2">
      <c r="A6" s="101" t="s">
        <v>66</v>
      </c>
      <c r="B6" s="101" t="s">
        <v>65</v>
      </c>
      <c r="C6" s="102">
        <v>3729</v>
      </c>
      <c r="D6" s="102">
        <v>18</v>
      </c>
      <c r="E6" s="102">
        <v>3747</v>
      </c>
      <c r="F6" s="103">
        <v>2.9961517317207302E-2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3747</v>
      </c>
      <c r="N6" s="103">
        <v>2.9961517317207302E-2</v>
      </c>
      <c r="O6" s="106">
        <v>1471</v>
      </c>
      <c r="P6" s="106">
        <v>5218</v>
      </c>
      <c r="Q6" s="103">
        <v>0.14555433589462102</v>
      </c>
      <c r="R6" s="104">
        <v>5</v>
      </c>
      <c r="S6" s="107"/>
      <c r="T6" s="101" t="s">
        <v>62</v>
      </c>
      <c r="U6" s="106">
        <v>3632</v>
      </c>
      <c r="V6" s="106">
        <v>3638</v>
      </c>
      <c r="W6" s="106">
        <v>6</v>
      </c>
      <c r="X6" s="106">
        <v>0</v>
      </c>
      <c r="Y6" s="106">
        <v>0</v>
      </c>
      <c r="Z6" s="106">
        <v>0</v>
      </c>
      <c r="AA6" s="106">
        <v>0</v>
      </c>
      <c r="AB6" s="106">
        <v>917</v>
      </c>
      <c r="AC6" s="106">
        <v>3638</v>
      </c>
      <c r="AD6" s="106">
        <v>4555</v>
      </c>
      <c r="AE6" s="101" t="s">
        <v>64</v>
      </c>
      <c r="AF6" s="106">
        <v>4034</v>
      </c>
      <c r="AG6" s="106">
        <v>20</v>
      </c>
    </row>
    <row r="7" spans="1:33" x14ac:dyDescent="0.2">
      <c r="A7" s="101" t="s">
        <v>69</v>
      </c>
      <c r="B7" s="101" t="s">
        <v>68</v>
      </c>
      <c r="C7" s="102">
        <v>20765</v>
      </c>
      <c r="D7" s="102">
        <v>0</v>
      </c>
      <c r="E7" s="102">
        <v>20765</v>
      </c>
      <c r="F7" s="103">
        <v>-9.9175129928956302E-3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20765</v>
      </c>
      <c r="N7" s="103">
        <v>-9.9175129928956302E-3</v>
      </c>
      <c r="O7" s="106">
        <v>257</v>
      </c>
      <c r="P7" s="106">
        <v>21022</v>
      </c>
      <c r="Q7" s="103">
        <v>2.33633719544176E-3</v>
      </c>
      <c r="R7" s="104">
        <v>4</v>
      </c>
      <c r="S7" s="107"/>
      <c r="T7" s="101" t="s">
        <v>62</v>
      </c>
      <c r="U7" s="106">
        <v>20973</v>
      </c>
      <c r="V7" s="106">
        <v>20973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20973</v>
      </c>
      <c r="AD7" s="106">
        <v>20973</v>
      </c>
      <c r="AE7" s="101" t="s">
        <v>67</v>
      </c>
      <c r="AF7" s="106">
        <v>4034</v>
      </c>
      <c r="AG7" s="106">
        <v>20</v>
      </c>
    </row>
    <row r="8" spans="1:33" x14ac:dyDescent="0.2">
      <c r="A8" s="101" t="s">
        <v>72</v>
      </c>
      <c r="B8" s="101" t="s">
        <v>71</v>
      </c>
      <c r="C8" s="102">
        <v>319334</v>
      </c>
      <c r="D8" s="102">
        <v>26778</v>
      </c>
      <c r="E8" s="102">
        <v>346112</v>
      </c>
      <c r="F8" s="103">
        <v>5.9522206031812103E-2</v>
      </c>
      <c r="G8" s="102">
        <v>198386</v>
      </c>
      <c r="H8" s="102">
        <v>8598</v>
      </c>
      <c r="I8" s="102">
        <v>206984</v>
      </c>
      <c r="J8" s="116">
        <v>3.6215269086357901E-2</v>
      </c>
      <c r="K8" s="106">
        <v>11520</v>
      </c>
      <c r="L8" s="103">
        <v>-0.143621766280107</v>
      </c>
      <c r="M8" s="106">
        <v>564616</v>
      </c>
      <c r="N8" s="103">
        <v>4.5836960749810106E-2</v>
      </c>
      <c r="O8" s="106">
        <v>8463</v>
      </c>
      <c r="P8" s="106">
        <v>573079</v>
      </c>
      <c r="Q8" s="103">
        <v>4.5537556625477302E-2</v>
      </c>
      <c r="R8" s="104">
        <v>2</v>
      </c>
      <c r="S8" s="107"/>
      <c r="T8" s="101" t="s">
        <v>62</v>
      </c>
      <c r="U8" s="106">
        <v>301090</v>
      </c>
      <c r="V8" s="106">
        <v>326668</v>
      </c>
      <c r="W8" s="106">
        <v>25578</v>
      </c>
      <c r="X8" s="106">
        <v>191492</v>
      </c>
      <c r="Y8" s="106">
        <v>199750</v>
      </c>
      <c r="Z8" s="106">
        <v>8258</v>
      </c>
      <c r="AA8" s="106">
        <v>13452</v>
      </c>
      <c r="AB8" s="106">
        <v>8249</v>
      </c>
      <c r="AC8" s="106">
        <v>539870</v>
      </c>
      <c r="AD8" s="106">
        <v>548119</v>
      </c>
      <c r="AE8" s="101" t="s">
        <v>70</v>
      </c>
      <c r="AF8" s="106">
        <v>4034</v>
      </c>
      <c r="AG8" s="106">
        <v>20</v>
      </c>
    </row>
    <row r="9" spans="1:33" x14ac:dyDescent="0.2">
      <c r="A9" s="101" t="s">
        <v>75</v>
      </c>
      <c r="B9" s="101" t="s">
        <v>74</v>
      </c>
      <c r="C9" s="102">
        <v>452</v>
      </c>
      <c r="D9" s="102">
        <v>6</v>
      </c>
      <c r="E9" s="102">
        <v>458</v>
      </c>
      <c r="F9" s="103">
        <v>-0.18938053097345098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458</v>
      </c>
      <c r="N9" s="103">
        <v>-0.18938053097345098</v>
      </c>
      <c r="O9" s="106">
        <v>790</v>
      </c>
      <c r="P9" s="106">
        <v>1248</v>
      </c>
      <c r="Q9" s="103">
        <v>-0.11489361702127701</v>
      </c>
      <c r="R9" s="104">
        <v>5</v>
      </c>
      <c r="S9" s="107"/>
      <c r="T9" s="101" t="s">
        <v>62</v>
      </c>
      <c r="U9" s="106">
        <v>555</v>
      </c>
      <c r="V9" s="106">
        <v>565</v>
      </c>
      <c r="W9" s="106">
        <v>10</v>
      </c>
      <c r="X9" s="106">
        <v>0</v>
      </c>
      <c r="Y9" s="106">
        <v>0</v>
      </c>
      <c r="Z9" s="106">
        <v>0</v>
      </c>
      <c r="AA9" s="106">
        <v>0</v>
      </c>
      <c r="AB9" s="106">
        <v>845</v>
      </c>
      <c r="AC9" s="106">
        <v>565</v>
      </c>
      <c r="AD9" s="106">
        <v>1410</v>
      </c>
      <c r="AE9" s="101" t="s">
        <v>73</v>
      </c>
      <c r="AF9" s="106">
        <v>4034</v>
      </c>
      <c r="AG9" s="106">
        <v>20</v>
      </c>
    </row>
    <row r="10" spans="1:33" x14ac:dyDescent="0.2">
      <c r="A10" s="101" t="s">
        <v>78</v>
      </c>
      <c r="B10" s="101" t="s">
        <v>77</v>
      </c>
      <c r="C10" s="102">
        <v>104512</v>
      </c>
      <c r="D10" s="102">
        <v>39028</v>
      </c>
      <c r="E10" s="102">
        <v>143540</v>
      </c>
      <c r="F10" s="103">
        <v>-4.9496027839782599E-3</v>
      </c>
      <c r="G10" s="102">
        <v>2654</v>
      </c>
      <c r="H10" s="102">
        <v>8</v>
      </c>
      <c r="I10" s="102">
        <v>2662</v>
      </c>
      <c r="J10" s="116">
        <v>-5.7031526744597903E-2</v>
      </c>
      <c r="K10" s="106">
        <v>0</v>
      </c>
      <c r="L10" s="103">
        <v>0</v>
      </c>
      <c r="M10" s="106">
        <v>146202</v>
      </c>
      <c r="N10" s="103">
        <v>-5.9492646708866797E-3</v>
      </c>
      <c r="O10" s="106">
        <v>13887</v>
      </c>
      <c r="P10" s="106">
        <v>160089</v>
      </c>
      <c r="Q10" s="103">
        <v>3.9697471402769403E-3</v>
      </c>
      <c r="R10" s="104">
        <v>3</v>
      </c>
      <c r="S10" s="107"/>
      <c r="T10" s="101" t="s">
        <v>62</v>
      </c>
      <c r="U10" s="106">
        <v>103960</v>
      </c>
      <c r="V10" s="106">
        <v>144254</v>
      </c>
      <c r="W10" s="106">
        <v>40294</v>
      </c>
      <c r="X10" s="106">
        <v>2823</v>
      </c>
      <c r="Y10" s="106">
        <v>2823</v>
      </c>
      <c r="Z10" s="106">
        <v>0</v>
      </c>
      <c r="AA10" s="106">
        <v>0</v>
      </c>
      <c r="AB10" s="106">
        <v>12379</v>
      </c>
      <c r="AC10" s="106">
        <v>147077</v>
      </c>
      <c r="AD10" s="106">
        <v>159456</v>
      </c>
      <c r="AE10" s="101" t="s">
        <v>76</v>
      </c>
      <c r="AF10" s="106">
        <v>4034</v>
      </c>
      <c r="AG10" s="106">
        <v>20</v>
      </c>
    </row>
    <row r="11" spans="1:33" x14ac:dyDescent="0.2">
      <c r="A11" s="101" t="s">
        <v>81</v>
      </c>
      <c r="B11" s="101" t="s">
        <v>80</v>
      </c>
      <c r="C11" s="102">
        <v>7897</v>
      </c>
      <c r="D11" s="102">
        <v>60</v>
      </c>
      <c r="E11" s="102">
        <v>7957</v>
      </c>
      <c r="F11" s="103">
        <v>-5.7897229457731493E-2</v>
      </c>
      <c r="G11" s="102">
        <v>0</v>
      </c>
      <c r="H11" s="102">
        <v>0</v>
      </c>
      <c r="I11" s="102">
        <v>0</v>
      </c>
      <c r="J11" s="116">
        <v>0</v>
      </c>
      <c r="K11" s="106">
        <v>1017</v>
      </c>
      <c r="L11" s="103">
        <v>-0.14824120603015101</v>
      </c>
      <c r="M11" s="106">
        <v>8974</v>
      </c>
      <c r="N11" s="103">
        <v>-6.9087136929460599E-2</v>
      </c>
      <c r="O11" s="106">
        <v>580</v>
      </c>
      <c r="P11" s="106">
        <v>9554</v>
      </c>
      <c r="Q11" s="103">
        <v>-0.19470667565745098</v>
      </c>
      <c r="R11" s="104">
        <v>5</v>
      </c>
      <c r="S11" s="107"/>
      <c r="T11" s="101" t="s">
        <v>62</v>
      </c>
      <c r="U11" s="106">
        <v>8352</v>
      </c>
      <c r="V11" s="106">
        <v>8446</v>
      </c>
      <c r="W11" s="106">
        <v>94</v>
      </c>
      <c r="X11" s="106">
        <v>0</v>
      </c>
      <c r="Y11" s="106">
        <v>0</v>
      </c>
      <c r="Z11" s="106">
        <v>0</v>
      </c>
      <c r="AA11" s="106">
        <v>1194</v>
      </c>
      <c r="AB11" s="106">
        <v>2224</v>
      </c>
      <c r="AC11" s="106">
        <v>9640</v>
      </c>
      <c r="AD11" s="106">
        <v>11864</v>
      </c>
      <c r="AE11" s="101" t="s">
        <v>79</v>
      </c>
      <c r="AF11" s="106">
        <v>4034</v>
      </c>
      <c r="AG11" s="106">
        <v>20</v>
      </c>
    </row>
    <row r="12" spans="1:33" x14ac:dyDescent="0.2">
      <c r="A12" s="101" t="s">
        <v>84</v>
      </c>
      <c r="B12" s="101" t="s">
        <v>83</v>
      </c>
      <c r="C12" s="102">
        <v>1294</v>
      </c>
      <c r="D12" s="102">
        <v>42</v>
      </c>
      <c r="E12" s="102">
        <v>1336</v>
      </c>
      <c r="F12" s="103">
        <v>-6.1797752808988797E-2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1336</v>
      </c>
      <c r="N12" s="103">
        <v>-6.1797752808988797E-2</v>
      </c>
      <c r="O12" s="106">
        <v>1318</v>
      </c>
      <c r="P12" s="106">
        <v>2654</v>
      </c>
      <c r="Q12" s="103">
        <v>-4.4292401872524305E-2</v>
      </c>
      <c r="R12" s="104">
        <v>5</v>
      </c>
      <c r="S12" s="107"/>
      <c r="T12" s="101" t="s">
        <v>62</v>
      </c>
      <c r="U12" s="106">
        <v>1396</v>
      </c>
      <c r="V12" s="106">
        <v>1424</v>
      </c>
      <c r="W12" s="106">
        <v>28</v>
      </c>
      <c r="X12" s="106">
        <v>0</v>
      </c>
      <c r="Y12" s="106">
        <v>0</v>
      </c>
      <c r="Z12" s="106">
        <v>0</v>
      </c>
      <c r="AA12" s="106">
        <v>0</v>
      </c>
      <c r="AB12" s="106">
        <v>1353</v>
      </c>
      <c r="AC12" s="106">
        <v>1424</v>
      </c>
      <c r="AD12" s="106">
        <v>2777</v>
      </c>
      <c r="AE12" s="101" t="s">
        <v>82</v>
      </c>
      <c r="AF12" s="106">
        <v>4034</v>
      </c>
      <c r="AG12" s="106">
        <v>20</v>
      </c>
    </row>
    <row r="13" spans="1:33" x14ac:dyDescent="0.2">
      <c r="A13" s="101" t="s">
        <v>87</v>
      </c>
      <c r="B13" s="101" t="s">
        <v>86</v>
      </c>
      <c r="C13" s="102">
        <v>25</v>
      </c>
      <c r="D13" s="102">
        <v>0</v>
      </c>
      <c r="E13" s="102">
        <v>25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25</v>
      </c>
      <c r="N13" s="103">
        <v>0</v>
      </c>
      <c r="O13" s="106">
        <v>0</v>
      </c>
      <c r="P13" s="106">
        <v>25</v>
      </c>
      <c r="Q13" s="103">
        <v>0</v>
      </c>
      <c r="R13" s="104">
        <v>5</v>
      </c>
      <c r="S13" s="107"/>
      <c r="T13" s="101" t="s">
        <v>62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85</v>
      </c>
      <c r="AF13" s="106">
        <v>4034</v>
      </c>
      <c r="AG13" s="106">
        <v>20</v>
      </c>
    </row>
    <row r="14" spans="1:33" x14ac:dyDescent="0.2">
      <c r="A14" s="101" t="s">
        <v>90</v>
      </c>
      <c r="B14" s="101" t="s">
        <v>89</v>
      </c>
      <c r="C14" s="102">
        <v>9154</v>
      </c>
      <c r="D14" s="102">
        <v>206</v>
      </c>
      <c r="E14" s="102">
        <v>9360</v>
      </c>
      <c r="F14" s="103">
        <v>5.0269299820466795E-2</v>
      </c>
      <c r="G14" s="102">
        <v>0</v>
      </c>
      <c r="H14" s="102">
        <v>0</v>
      </c>
      <c r="I14" s="102">
        <v>0</v>
      </c>
      <c r="J14" s="116">
        <v>0</v>
      </c>
      <c r="K14" s="106">
        <v>2700</v>
      </c>
      <c r="L14" s="103">
        <v>-8.8105726872246704E-3</v>
      </c>
      <c r="M14" s="106">
        <v>12060</v>
      </c>
      <c r="N14" s="103">
        <v>3.64386387074596E-2</v>
      </c>
      <c r="O14" s="106">
        <v>1220</v>
      </c>
      <c r="P14" s="106">
        <v>13280</v>
      </c>
      <c r="Q14" s="103">
        <v>7.7397371410027602E-2</v>
      </c>
      <c r="R14" s="104">
        <v>5</v>
      </c>
      <c r="S14" s="107"/>
      <c r="T14" s="101" t="s">
        <v>62</v>
      </c>
      <c r="U14" s="106">
        <v>8738</v>
      </c>
      <c r="V14" s="106">
        <v>8912</v>
      </c>
      <c r="W14" s="106">
        <v>174</v>
      </c>
      <c r="X14" s="106">
        <v>0</v>
      </c>
      <c r="Y14" s="106">
        <v>0</v>
      </c>
      <c r="Z14" s="106">
        <v>0</v>
      </c>
      <c r="AA14" s="106">
        <v>2724</v>
      </c>
      <c r="AB14" s="106">
        <v>690</v>
      </c>
      <c r="AC14" s="106">
        <v>11636</v>
      </c>
      <c r="AD14" s="106">
        <v>12326</v>
      </c>
      <c r="AE14" s="101" t="s">
        <v>88</v>
      </c>
      <c r="AF14" s="106">
        <v>4034</v>
      </c>
      <c r="AG14" s="106">
        <v>20</v>
      </c>
    </row>
    <row r="15" spans="1:33" x14ac:dyDescent="0.2">
      <c r="A15" s="101" t="s">
        <v>93</v>
      </c>
      <c r="B15" s="101" t="s">
        <v>92</v>
      </c>
      <c r="C15" s="102">
        <v>7307</v>
      </c>
      <c r="D15" s="102">
        <v>76</v>
      </c>
      <c r="E15" s="102">
        <v>7383</v>
      </c>
      <c r="F15" s="103">
        <v>2.9707112970711304E-2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7383</v>
      </c>
      <c r="N15" s="103">
        <v>2.9707112970711304E-2</v>
      </c>
      <c r="O15" s="106">
        <v>212</v>
      </c>
      <c r="P15" s="106">
        <v>7595</v>
      </c>
      <c r="Q15" s="103">
        <v>2.3171224572275401E-2</v>
      </c>
      <c r="R15" s="104">
        <v>5</v>
      </c>
      <c r="S15" s="107"/>
      <c r="T15" s="101" t="s">
        <v>62</v>
      </c>
      <c r="U15" s="106">
        <v>7134</v>
      </c>
      <c r="V15" s="106">
        <v>7170</v>
      </c>
      <c r="W15" s="106">
        <v>36</v>
      </c>
      <c r="X15" s="106">
        <v>0</v>
      </c>
      <c r="Y15" s="106">
        <v>0</v>
      </c>
      <c r="Z15" s="106">
        <v>0</v>
      </c>
      <c r="AA15" s="106">
        <v>0</v>
      </c>
      <c r="AB15" s="106">
        <v>253</v>
      </c>
      <c r="AC15" s="106">
        <v>7170</v>
      </c>
      <c r="AD15" s="106">
        <v>7423</v>
      </c>
      <c r="AE15" s="101" t="s">
        <v>91</v>
      </c>
      <c r="AF15" s="106">
        <v>4034</v>
      </c>
      <c r="AG15" s="106">
        <v>20</v>
      </c>
    </row>
    <row r="16" spans="1:33" x14ac:dyDescent="0.2">
      <c r="A16" s="101" t="s">
        <v>96</v>
      </c>
      <c r="B16" s="101" t="s">
        <v>95</v>
      </c>
      <c r="C16" s="102">
        <v>12089</v>
      </c>
      <c r="D16" s="102">
        <v>846</v>
      </c>
      <c r="E16" s="102">
        <v>12935</v>
      </c>
      <c r="F16" s="103">
        <v>0.211482626205863</v>
      </c>
      <c r="G16" s="102">
        <v>0</v>
      </c>
      <c r="H16" s="102">
        <v>0</v>
      </c>
      <c r="I16" s="102">
        <v>0</v>
      </c>
      <c r="J16" s="116">
        <v>0</v>
      </c>
      <c r="K16" s="106">
        <v>2852</v>
      </c>
      <c r="L16" s="103">
        <v>1.2160062160062199</v>
      </c>
      <c r="M16" s="106">
        <v>15787</v>
      </c>
      <c r="N16" s="103">
        <v>0.31954195921096601</v>
      </c>
      <c r="O16" s="106">
        <v>2774</v>
      </c>
      <c r="P16" s="106">
        <v>18561</v>
      </c>
      <c r="Q16" s="103">
        <v>0.27130136986301395</v>
      </c>
      <c r="R16" s="104">
        <v>5</v>
      </c>
      <c r="S16" s="107"/>
      <c r="T16" s="101" t="s">
        <v>62</v>
      </c>
      <c r="U16" s="106">
        <v>9875</v>
      </c>
      <c r="V16" s="106">
        <v>10677</v>
      </c>
      <c r="W16" s="106">
        <v>802</v>
      </c>
      <c r="X16" s="106">
        <v>0</v>
      </c>
      <c r="Y16" s="106">
        <v>0</v>
      </c>
      <c r="Z16" s="106">
        <v>0</v>
      </c>
      <c r="AA16" s="106">
        <v>1287</v>
      </c>
      <c r="AB16" s="106">
        <v>2636</v>
      </c>
      <c r="AC16" s="106">
        <v>11964</v>
      </c>
      <c r="AD16" s="106">
        <v>14600</v>
      </c>
      <c r="AE16" s="101" t="s">
        <v>94</v>
      </c>
      <c r="AF16" s="106">
        <v>4034</v>
      </c>
      <c r="AG16" s="106">
        <v>20</v>
      </c>
    </row>
    <row r="17" spans="1:33" x14ac:dyDescent="0.2">
      <c r="A17" s="101" t="s">
        <v>99</v>
      </c>
      <c r="B17" s="101" t="s">
        <v>98</v>
      </c>
      <c r="C17" s="102">
        <v>57787</v>
      </c>
      <c r="D17" s="102">
        <v>916</v>
      </c>
      <c r="E17" s="102">
        <v>58703</v>
      </c>
      <c r="F17" s="103">
        <v>9.9368878401408303E-2</v>
      </c>
      <c r="G17" s="102">
        <v>1351</v>
      </c>
      <c r="H17" s="102">
        <v>0</v>
      </c>
      <c r="I17" s="102">
        <v>1351</v>
      </c>
      <c r="J17" s="116">
        <v>-0.23325766174801399</v>
      </c>
      <c r="K17" s="106">
        <v>0</v>
      </c>
      <c r="L17" s="103">
        <v>0</v>
      </c>
      <c r="M17" s="106">
        <v>60054</v>
      </c>
      <c r="N17" s="103">
        <v>8.8743450751463906E-2</v>
      </c>
      <c r="O17" s="106">
        <v>944</v>
      </c>
      <c r="P17" s="106">
        <v>60998</v>
      </c>
      <c r="Q17" s="103">
        <v>8.7463452898809094E-2</v>
      </c>
      <c r="R17" s="104">
        <v>4</v>
      </c>
      <c r="S17" s="107"/>
      <c r="T17" s="101" t="s">
        <v>62</v>
      </c>
      <c r="U17" s="106">
        <v>53095</v>
      </c>
      <c r="V17" s="106">
        <v>53397</v>
      </c>
      <c r="W17" s="106">
        <v>302</v>
      </c>
      <c r="X17" s="106">
        <v>1762</v>
      </c>
      <c r="Y17" s="106">
        <v>1762</v>
      </c>
      <c r="Z17" s="106">
        <v>0</v>
      </c>
      <c r="AA17" s="106">
        <v>0</v>
      </c>
      <c r="AB17" s="106">
        <v>933</v>
      </c>
      <c r="AC17" s="106">
        <v>55159</v>
      </c>
      <c r="AD17" s="106">
        <v>56092</v>
      </c>
      <c r="AE17" s="101" t="s">
        <v>97</v>
      </c>
      <c r="AF17" s="106">
        <v>4034</v>
      </c>
      <c r="AG17" s="106">
        <v>20</v>
      </c>
    </row>
    <row r="18" spans="1:33" x14ac:dyDescent="0.2">
      <c r="A18" s="101" t="s">
        <v>102</v>
      </c>
      <c r="B18" s="101" t="s">
        <v>101</v>
      </c>
      <c r="C18" s="102">
        <v>742</v>
      </c>
      <c r="D18" s="102">
        <v>2</v>
      </c>
      <c r="E18" s="102">
        <v>744</v>
      </c>
      <c r="F18" s="103">
        <v>6.8965517241379309E-2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744</v>
      </c>
      <c r="N18" s="103">
        <v>6.8965517241379309E-2</v>
      </c>
      <c r="O18" s="106">
        <v>1526</v>
      </c>
      <c r="P18" s="106">
        <v>2270</v>
      </c>
      <c r="Q18" s="103">
        <v>0.88225538971807604</v>
      </c>
      <c r="R18" s="104">
        <v>5</v>
      </c>
      <c r="S18" s="107"/>
      <c r="T18" s="101" t="s">
        <v>62</v>
      </c>
      <c r="U18" s="106">
        <v>694</v>
      </c>
      <c r="V18" s="106">
        <v>696</v>
      </c>
      <c r="W18" s="106">
        <v>2</v>
      </c>
      <c r="X18" s="106">
        <v>0</v>
      </c>
      <c r="Y18" s="106">
        <v>0</v>
      </c>
      <c r="Z18" s="106">
        <v>0</v>
      </c>
      <c r="AA18" s="106">
        <v>0</v>
      </c>
      <c r="AB18" s="106">
        <v>510</v>
      </c>
      <c r="AC18" s="106">
        <v>696</v>
      </c>
      <c r="AD18" s="106">
        <v>1206</v>
      </c>
      <c r="AE18" s="101" t="s">
        <v>100</v>
      </c>
      <c r="AF18" s="106">
        <v>4034</v>
      </c>
      <c r="AG18" s="106">
        <v>20</v>
      </c>
    </row>
    <row r="19" spans="1:33" x14ac:dyDescent="0.2">
      <c r="A19" s="101" t="s">
        <v>105</v>
      </c>
      <c r="B19" s="101" t="s">
        <v>104</v>
      </c>
      <c r="C19" s="102">
        <v>47928</v>
      </c>
      <c r="D19" s="102">
        <v>0</v>
      </c>
      <c r="E19" s="102">
        <v>47928</v>
      </c>
      <c r="F19" s="103">
        <v>0.12075577588625899</v>
      </c>
      <c r="G19" s="102">
        <v>13433</v>
      </c>
      <c r="H19" s="102">
        <v>0</v>
      </c>
      <c r="I19" s="102">
        <v>13433</v>
      </c>
      <c r="J19" s="116">
        <v>-7.1793808734107206E-2</v>
      </c>
      <c r="K19" s="106">
        <v>0</v>
      </c>
      <c r="L19" s="103">
        <v>0</v>
      </c>
      <c r="M19" s="106">
        <v>61361</v>
      </c>
      <c r="N19" s="103">
        <v>7.2070025857851702E-2</v>
      </c>
      <c r="O19" s="106">
        <v>47</v>
      </c>
      <c r="P19" s="106">
        <v>61408</v>
      </c>
      <c r="Q19" s="103">
        <v>7.2628820960698698E-2</v>
      </c>
      <c r="R19" s="104">
        <v>4</v>
      </c>
      <c r="S19" s="107"/>
      <c r="T19" s="101" t="s">
        <v>62</v>
      </c>
      <c r="U19" s="106">
        <v>42726</v>
      </c>
      <c r="V19" s="106">
        <v>42764</v>
      </c>
      <c r="W19" s="106">
        <v>38</v>
      </c>
      <c r="X19" s="106">
        <v>14472</v>
      </c>
      <c r="Y19" s="106">
        <v>14472</v>
      </c>
      <c r="Z19" s="106">
        <v>0</v>
      </c>
      <c r="AA19" s="106">
        <v>0</v>
      </c>
      <c r="AB19" s="106">
        <v>14</v>
      </c>
      <c r="AC19" s="106">
        <v>57236</v>
      </c>
      <c r="AD19" s="106">
        <v>57250</v>
      </c>
      <c r="AE19" s="101" t="s">
        <v>103</v>
      </c>
      <c r="AF19" s="106">
        <v>4034</v>
      </c>
      <c r="AG19" s="106">
        <v>20</v>
      </c>
    </row>
    <row r="20" spans="1:33" x14ac:dyDescent="0.2">
      <c r="A20" s="101" t="s">
        <v>108</v>
      </c>
      <c r="B20" s="101" t="s">
        <v>107</v>
      </c>
      <c r="C20" s="102">
        <v>1023</v>
      </c>
      <c r="D20" s="102">
        <v>8</v>
      </c>
      <c r="E20" s="102">
        <v>1031</v>
      </c>
      <c r="F20" s="103">
        <v>-4.8892988929889303E-2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1031</v>
      </c>
      <c r="N20" s="103">
        <v>-4.8892988929889303E-2</v>
      </c>
      <c r="O20" s="106">
        <v>1101</v>
      </c>
      <c r="P20" s="106">
        <v>2132</v>
      </c>
      <c r="Q20" s="103">
        <v>-3.4857401539157999E-2</v>
      </c>
      <c r="R20" s="104">
        <v>5</v>
      </c>
      <c r="S20" s="107"/>
      <c r="T20" s="101" t="s">
        <v>62</v>
      </c>
      <c r="U20" s="106">
        <v>1066</v>
      </c>
      <c r="V20" s="106">
        <v>1084</v>
      </c>
      <c r="W20" s="106">
        <v>18</v>
      </c>
      <c r="X20" s="106">
        <v>0</v>
      </c>
      <c r="Y20" s="106">
        <v>0</v>
      </c>
      <c r="Z20" s="106">
        <v>0</v>
      </c>
      <c r="AA20" s="106">
        <v>0</v>
      </c>
      <c r="AB20" s="106">
        <v>1125</v>
      </c>
      <c r="AC20" s="106">
        <v>1084</v>
      </c>
      <c r="AD20" s="106">
        <v>2209</v>
      </c>
      <c r="AE20" s="101" t="s">
        <v>106</v>
      </c>
      <c r="AF20" s="106">
        <v>4034</v>
      </c>
      <c r="AG20" s="106">
        <v>20</v>
      </c>
    </row>
    <row r="21" spans="1:33" x14ac:dyDescent="0.2">
      <c r="A21" s="101" t="s">
        <v>111</v>
      </c>
      <c r="B21" s="101" t="s">
        <v>110</v>
      </c>
      <c r="C21" s="102">
        <v>21033</v>
      </c>
      <c r="D21" s="102">
        <v>5170</v>
      </c>
      <c r="E21" s="102">
        <v>26203</v>
      </c>
      <c r="F21" s="103">
        <v>-7.3117138960448608E-3</v>
      </c>
      <c r="G21" s="102">
        <v>33</v>
      </c>
      <c r="H21" s="102">
        <v>0</v>
      </c>
      <c r="I21" s="102">
        <v>33</v>
      </c>
      <c r="J21" s="116">
        <v>-0.3125</v>
      </c>
      <c r="K21" s="106">
        <v>0</v>
      </c>
      <c r="L21" s="103">
        <v>0</v>
      </c>
      <c r="M21" s="106">
        <v>26236</v>
      </c>
      <c r="N21" s="103">
        <v>-7.8656784147632698E-3</v>
      </c>
      <c r="O21" s="106">
        <v>126</v>
      </c>
      <c r="P21" s="106">
        <v>26362</v>
      </c>
      <c r="Q21" s="103">
        <v>-1.6636824828409402E-2</v>
      </c>
      <c r="R21" s="104">
        <v>4</v>
      </c>
      <c r="S21" s="107"/>
      <c r="T21" s="101" t="s">
        <v>62</v>
      </c>
      <c r="U21" s="106">
        <v>20784</v>
      </c>
      <c r="V21" s="106">
        <v>26396</v>
      </c>
      <c r="W21" s="106">
        <v>5612</v>
      </c>
      <c r="X21" s="106">
        <v>48</v>
      </c>
      <c r="Y21" s="106">
        <v>48</v>
      </c>
      <c r="Z21" s="106">
        <v>0</v>
      </c>
      <c r="AA21" s="106">
        <v>0</v>
      </c>
      <c r="AB21" s="106">
        <v>364</v>
      </c>
      <c r="AC21" s="106">
        <v>26444</v>
      </c>
      <c r="AD21" s="106">
        <v>26808</v>
      </c>
      <c r="AE21" s="101" t="s">
        <v>109</v>
      </c>
      <c r="AF21" s="106">
        <v>4034</v>
      </c>
      <c r="AG21" s="106">
        <v>20</v>
      </c>
    </row>
    <row r="22" spans="1:33" x14ac:dyDescent="0.2">
      <c r="A22" s="101" t="s">
        <v>114</v>
      </c>
      <c r="B22" s="101" t="s">
        <v>113</v>
      </c>
      <c r="C22" s="102">
        <v>69204</v>
      </c>
      <c r="D22" s="102">
        <v>312</v>
      </c>
      <c r="E22" s="102">
        <v>69516</v>
      </c>
      <c r="F22" s="103">
        <v>3.2927191679048999E-2</v>
      </c>
      <c r="G22" s="102">
        <v>27972</v>
      </c>
      <c r="H22" s="102">
        <v>164</v>
      </c>
      <c r="I22" s="102">
        <v>28136</v>
      </c>
      <c r="J22" s="116">
        <v>-4.4909874741165694E-2</v>
      </c>
      <c r="K22" s="106">
        <v>0</v>
      </c>
      <c r="L22" s="103">
        <v>0</v>
      </c>
      <c r="M22" s="106">
        <v>97652</v>
      </c>
      <c r="N22" s="103">
        <v>9.2291156378218019E-3</v>
      </c>
      <c r="O22" s="106">
        <v>154</v>
      </c>
      <c r="P22" s="106">
        <v>97806</v>
      </c>
      <c r="Q22" s="103">
        <v>8.2573063244162706E-3</v>
      </c>
      <c r="R22" s="104">
        <v>3</v>
      </c>
      <c r="S22" s="107"/>
      <c r="T22" s="101" t="s">
        <v>62</v>
      </c>
      <c r="U22" s="106">
        <v>67018</v>
      </c>
      <c r="V22" s="106">
        <v>67300</v>
      </c>
      <c r="W22" s="106">
        <v>282</v>
      </c>
      <c r="X22" s="106">
        <v>29349</v>
      </c>
      <c r="Y22" s="106">
        <v>29459</v>
      </c>
      <c r="Z22" s="106">
        <v>110</v>
      </c>
      <c r="AA22" s="106">
        <v>0</v>
      </c>
      <c r="AB22" s="106">
        <v>246</v>
      </c>
      <c r="AC22" s="106">
        <v>96759</v>
      </c>
      <c r="AD22" s="106">
        <v>97005</v>
      </c>
      <c r="AE22" s="101" t="s">
        <v>112</v>
      </c>
      <c r="AF22" s="106">
        <v>4034</v>
      </c>
      <c r="AG22" s="106">
        <v>20</v>
      </c>
    </row>
    <row r="23" spans="1:33" x14ac:dyDescent="0.2">
      <c r="A23" s="101" t="s">
        <v>117</v>
      </c>
      <c r="B23" s="101" t="s">
        <v>116</v>
      </c>
      <c r="C23" s="102">
        <v>21647</v>
      </c>
      <c r="D23" s="102">
        <v>460</v>
      </c>
      <c r="E23" s="102">
        <v>22107</v>
      </c>
      <c r="F23" s="103">
        <v>2.6561411655444601E-2</v>
      </c>
      <c r="G23" s="102">
        <v>361</v>
      </c>
      <c r="H23" s="102">
        <v>0</v>
      </c>
      <c r="I23" s="102">
        <v>361</v>
      </c>
      <c r="J23" s="116">
        <v>0</v>
      </c>
      <c r="K23" s="106">
        <v>3987</v>
      </c>
      <c r="L23" s="103">
        <v>4.3990573448546698E-2</v>
      </c>
      <c r="M23" s="106">
        <v>26455</v>
      </c>
      <c r="N23" s="103">
        <v>4.3425100575846004E-2</v>
      </c>
      <c r="O23" s="106">
        <v>946</v>
      </c>
      <c r="P23" s="106">
        <v>27401</v>
      </c>
      <c r="Q23" s="103">
        <v>6.2672096179949593E-2</v>
      </c>
      <c r="R23" s="104">
        <v>4</v>
      </c>
      <c r="S23" s="107"/>
      <c r="T23" s="101" t="s">
        <v>62</v>
      </c>
      <c r="U23" s="106">
        <v>21389</v>
      </c>
      <c r="V23" s="106">
        <v>21535</v>
      </c>
      <c r="W23" s="106">
        <v>146</v>
      </c>
      <c r="X23" s="106">
        <v>0</v>
      </c>
      <c r="Y23" s="106">
        <v>0</v>
      </c>
      <c r="Z23" s="106">
        <v>0</v>
      </c>
      <c r="AA23" s="106">
        <v>3819</v>
      </c>
      <c r="AB23" s="106">
        <v>431</v>
      </c>
      <c r="AC23" s="106">
        <v>25354</v>
      </c>
      <c r="AD23" s="106">
        <v>25785</v>
      </c>
      <c r="AE23" s="101" t="s">
        <v>115</v>
      </c>
      <c r="AF23" s="106">
        <v>4034</v>
      </c>
      <c r="AG23" s="106">
        <v>20</v>
      </c>
    </row>
    <row r="24" spans="1:33" x14ac:dyDescent="0.2">
      <c r="A24" s="101" t="s">
        <v>120</v>
      </c>
      <c r="B24" s="101" t="s">
        <v>119</v>
      </c>
      <c r="C24" s="102">
        <v>4640</v>
      </c>
      <c r="D24" s="102">
        <v>4</v>
      </c>
      <c r="E24" s="102">
        <v>4644</v>
      </c>
      <c r="F24" s="103">
        <v>1.1764705882352899E-2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4644</v>
      </c>
      <c r="N24" s="103">
        <v>1.1764705882352899E-2</v>
      </c>
      <c r="O24" s="106">
        <v>206</v>
      </c>
      <c r="P24" s="106">
        <v>4850</v>
      </c>
      <c r="Q24" s="103">
        <v>-9.5977128854400698E-3</v>
      </c>
      <c r="R24" s="104">
        <v>4</v>
      </c>
      <c r="S24" s="107"/>
      <c r="T24" s="101" t="s">
        <v>62</v>
      </c>
      <c r="U24" s="106">
        <v>4580</v>
      </c>
      <c r="V24" s="106">
        <v>4590</v>
      </c>
      <c r="W24" s="106">
        <v>10</v>
      </c>
      <c r="X24" s="106">
        <v>0</v>
      </c>
      <c r="Y24" s="106">
        <v>0</v>
      </c>
      <c r="Z24" s="106">
        <v>0</v>
      </c>
      <c r="AA24" s="106">
        <v>0</v>
      </c>
      <c r="AB24" s="106">
        <v>307</v>
      </c>
      <c r="AC24" s="106">
        <v>4590</v>
      </c>
      <c r="AD24" s="106">
        <v>4897</v>
      </c>
      <c r="AE24" s="101" t="s">
        <v>118</v>
      </c>
      <c r="AF24" s="106">
        <v>4034</v>
      </c>
      <c r="AG24" s="106">
        <v>20</v>
      </c>
    </row>
    <row r="25" spans="1:33" x14ac:dyDescent="0.2">
      <c r="A25" s="101" t="s">
        <v>123</v>
      </c>
      <c r="B25" s="101" t="s">
        <v>122</v>
      </c>
      <c r="C25" s="102">
        <v>10734</v>
      </c>
      <c r="D25" s="102">
        <v>78</v>
      </c>
      <c r="E25" s="102">
        <v>10812</v>
      </c>
      <c r="F25" s="103">
        <v>0.143642902475143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10812</v>
      </c>
      <c r="N25" s="103">
        <v>0.143642902475143</v>
      </c>
      <c r="O25" s="106">
        <v>1548</v>
      </c>
      <c r="P25" s="106">
        <v>12360</v>
      </c>
      <c r="Q25" s="103">
        <v>0.263286999182339</v>
      </c>
      <c r="R25" s="104">
        <v>5</v>
      </c>
      <c r="S25" s="107"/>
      <c r="T25" s="101" t="s">
        <v>62</v>
      </c>
      <c r="U25" s="106">
        <v>9404</v>
      </c>
      <c r="V25" s="106">
        <v>9454</v>
      </c>
      <c r="W25" s="106">
        <v>50</v>
      </c>
      <c r="X25" s="106">
        <v>0</v>
      </c>
      <c r="Y25" s="106">
        <v>0</v>
      </c>
      <c r="Z25" s="106">
        <v>0</v>
      </c>
      <c r="AA25" s="106">
        <v>0</v>
      </c>
      <c r="AB25" s="106">
        <v>330</v>
      </c>
      <c r="AC25" s="106">
        <v>9454</v>
      </c>
      <c r="AD25" s="106">
        <v>9784</v>
      </c>
      <c r="AE25" s="101" t="s">
        <v>121</v>
      </c>
      <c r="AF25" s="106">
        <v>4034</v>
      </c>
      <c r="AG25" s="106">
        <v>20</v>
      </c>
    </row>
    <row r="26" spans="1:33" x14ac:dyDescent="0.2">
      <c r="A26" s="101" t="s">
        <v>126</v>
      </c>
      <c r="B26" s="101" t="s">
        <v>125</v>
      </c>
      <c r="C26" s="102">
        <v>1390</v>
      </c>
      <c r="D26" s="102">
        <v>14</v>
      </c>
      <c r="E26" s="102">
        <v>1404</v>
      </c>
      <c r="F26" s="103">
        <v>0.17097581317764801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1404</v>
      </c>
      <c r="N26" s="103">
        <v>0.17097581317764801</v>
      </c>
      <c r="O26" s="106">
        <v>865</v>
      </c>
      <c r="P26" s="106">
        <v>2269</v>
      </c>
      <c r="Q26" s="103">
        <v>8.5126733620277395E-2</v>
      </c>
      <c r="R26" s="104">
        <v>5</v>
      </c>
      <c r="S26" s="107"/>
      <c r="T26" s="101" t="s">
        <v>62</v>
      </c>
      <c r="U26" s="106">
        <v>1191</v>
      </c>
      <c r="V26" s="106">
        <v>1199</v>
      </c>
      <c r="W26" s="106">
        <v>8</v>
      </c>
      <c r="X26" s="106">
        <v>0</v>
      </c>
      <c r="Y26" s="106">
        <v>0</v>
      </c>
      <c r="Z26" s="106">
        <v>0</v>
      </c>
      <c r="AA26" s="106">
        <v>0</v>
      </c>
      <c r="AB26" s="106">
        <v>892</v>
      </c>
      <c r="AC26" s="106">
        <v>1199</v>
      </c>
      <c r="AD26" s="106">
        <v>2091</v>
      </c>
      <c r="AE26" s="101" t="s">
        <v>124</v>
      </c>
      <c r="AF26" s="106">
        <v>4034</v>
      </c>
      <c r="AG26" s="106">
        <v>20</v>
      </c>
    </row>
    <row r="27" spans="1:33" x14ac:dyDescent="0.2">
      <c r="A27" s="101" t="s">
        <v>129</v>
      </c>
      <c r="B27" s="101" t="s">
        <v>128</v>
      </c>
      <c r="C27" s="102">
        <v>10499</v>
      </c>
      <c r="D27" s="102">
        <v>62</v>
      </c>
      <c r="E27" s="102">
        <v>10561</v>
      </c>
      <c r="F27" s="103">
        <v>-1.0586471800637102E-2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10561</v>
      </c>
      <c r="N27" s="103">
        <v>-1.0586471800637102E-2</v>
      </c>
      <c r="O27" s="106">
        <v>153</v>
      </c>
      <c r="P27" s="106">
        <v>10714</v>
      </c>
      <c r="Q27" s="103">
        <v>-0.11337305527970901</v>
      </c>
      <c r="R27" s="104">
        <v>5</v>
      </c>
      <c r="S27" s="107"/>
      <c r="T27" s="101" t="s">
        <v>62</v>
      </c>
      <c r="U27" s="106">
        <v>10558</v>
      </c>
      <c r="V27" s="106">
        <v>10674</v>
      </c>
      <c r="W27" s="106">
        <v>116</v>
      </c>
      <c r="X27" s="106">
        <v>0</v>
      </c>
      <c r="Y27" s="106">
        <v>0</v>
      </c>
      <c r="Z27" s="106">
        <v>0</v>
      </c>
      <c r="AA27" s="106">
        <v>0</v>
      </c>
      <c r="AB27" s="106">
        <v>1410</v>
      </c>
      <c r="AC27" s="106">
        <v>10674</v>
      </c>
      <c r="AD27" s="106">
        <v>12084</v>
      </c>
      <c r="AE27" s="101" t="s">
        <v>127</v>
      </c>
      <c r="AF27" s="106">
        <v>4034</v>
      </c>
      <c r="AG27" s="106">
        <v>20</v>
      </c>
    </row>
    <row r="28" spans="1:33" x14ac:dyDescent="0.2">
      <c r="A28" s="101" t="s">
        <v>132</v>
      </c>
      <c r="B28" s="101" t="s">
        <v>131</v>
      </c>
      <c r="C28" s="102">
        <v>40082</v>
      </c>
      <c r="D28" s="102">
        <v>208</v>
      </c>
      <c r="E28" s="102">
        <v>40290</v>
      </c>
      <c r="F28" s="103">
        <v>-7.9821856800274094E-2</v>
      </c>
      <c r="G28" s="102">
        <v>4127</v>
      </c>
      <c r="H28" s="102">
        <v>0</v>
      </c>
      <c r="I28" s="102">
        <v>4127</v>
      </c>
      <c r="J28" s="116">
        <v>7.0557717250324295E-2</v>
      </c>
      <c r="K28" s="106">
        <v>0</v>
      </c>
      <c r="L28" s="103">
        <v>0</v>
      </c>
      <c r="M28" s="106">
        <v>44417</v>
      </c>
      <c r="N28" s="103">
        <v>-6.7653232577665798E-2</v>
      </c>
      <c r="O28" s="106">
        <v>570</v>
      </c>
      <c r="P28" s="106">
        <v>44987</v>
      </c>
      <c r="Q28" s="103">
        <v>-6.3609682992319394E-2</v>
      </c>
      <c r="R28" s="104">
        <v>4</v>
      </c>
      <c r="S28" s="107"/>
      <c r="T28" s="101" t="s">
        <v>62</v>
      </c>
      <c r="U28" s="106">
        <v>43683</v>
      </c>
      <c r="V28" s="106">
        <v>43785</v>
      </c>
      <c r="W28" s="106">
        <v>102</v>
      </c>
      <c r="X28" s="106">
        <v>3855</v>
      </c>
      <c r="Y28" s="106">
        <v>3855</v>
      </c>
      <c r="Z28" s="106">
        <v>0</v>
      </c>
      <c r="AA28" s="106">
        <v>0</v>
      </c>
      <c r="AB28" s="106">
        <v>403</v>
      </c>
      <c r="AC28" s="106">
        <v>47640</v>
      </c>
      <c r="AD28" s="106">
        <v>48043</v>
      </c>
      <c r="AE28" s="101" t="s">
        <v>130</v>
      </c>
      <c r="AF28" s="106">
        <v>4034</v>
      </c>
      <c r="AG28" s="106">
        <v>20</v>
      </c>
    </row>
    <row r="29" spans="1:33" x14ac:dyDescent="0.2">
      <c r="A29" s="101" t="s">
        <v>135</v>
      </c>
      <c r="B29" s="101" t="s">
        <v>134</v>
      </c>
      <c r="C29" s="102">
        <v>6670</v>
      </c>
      <c r="D29" s="102">
        <v>64</v>
      </c>
      <c r="E29" s="102">
        <v>6734</v>
      </c>
      <c r="F29" s="103">
        <v>0.29749518304431605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6734</v>
      </c>
      <c r="N29" s="103">
        <v>0.29749518304431605</v>
      </c>
      <c r="O29" s="106">
        <v>305</v>
      </c>
      <c r="P29" s="106">
        <v>7039</v>
      </c>
      <c r="Q29" s="103">
        <v>-4.7238765565782298E-2</v>
      </c>
      <c r="R29" s="104">
        <v>5</v>
      </c>
      <c r="S29" s="107"/>
      <c r="T29" s="101" t="s">
        <v>62</v>
      </c>
      <c r="U29" s="106">
        <v>5140</v>
      </c>
      <c r="V29" s="106">
        <v>5190</v>
      </c>
      <c r="W29" s="106">
        <v>50</v>
      </c>
      <c r="X29" s="106">
        <v>0</v>
      </c>
      <c r="Y29" s="106">
        <v>0</v>
      </c>
      <c r="Z29" s="106">
        <v>0</v>
      </c>
      <c r="AA29" s="106">
        <v>0</v>
      </c>
      <c r="AB29" s="106">
        <v>2198</v>
      </c>
      <c r="AC29" s="106">
        <v>5190</v>
      </c>
      <c r="AD29" s="106">
        <v>7388</v>
      </c>
      <c r="AE29" s="101" t="s">
        <v>133</v>
      </c>
      <c r="AF29" s="106">
        <v>4034</v>
      </c>
      <c r="AG29" s="106">
        <v>20</v>
      </c>
    </row>
    <row r="30" spans="1:33" x14ac:dyDescent="0.2">
      <c r="A30" s="101" t="s">
        <v>138</v>
      </c>
      <c r="B30" s="101" t="s">
        <v>137</v>
      </c>
      <c r="C30" s="102">
        <v>2029</v>
      </c>
      <c r="D30" s="102">
        <v>0</v>
      </c>
      <c r="E30" s="102">
        <v>2029</v>
      </c>
      <c r="F30" s="103">
        <v>-0.23056503602578698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2029</v>
      </c>
      <c r="N30" s="103">
        <v>-0.23056503602578698</v>
      </c>
      <c r="O30" s="106">
        <v>940</v>
      </c>
      <c r="P30" s="106">
        <v>2969</v>
      </c>
      <c r="Q30" s="103">
        <v>-0.30223266745005894</v>
      </c>
      <c r="R30" s="104">
        <v>5</v>
      </c>
      <c r="S30" s="107"/>
      <c r="T30" s="101" t="s">
        <v>62</v>
      </c>
      <c r="U30" s="106">
        <v>2597</v>
      </c>
      <c r="V30" s="106">
        <v>2637</v>
      </c>
      <c r="W30" s="106">
        <v>40</v>
      </c>
      <c r="X30" s="106">
        <v>0</v>
      </c>
      <c r="Y30" s="106">
        <v>0</v>
      </c>
      <c r="Z30" s="106">
        <v>0</v>
      </c>
      <c r="AA30" s="106">
        <v>0</v>
      </c>
      <c r="AB30" s="106">
        <v>1618</v>
      </c>
      <c r="AC30" s="106">
        <v>2637</v>
      </c>
      <c r="AD30" s="106">
        <v>4255</v>
      </c>
      <c r="AE30" s="101" t="s">
        <v>136</v>
      </c>
      <c r="AF30" s="106">
        <v>4034</v>
      </c>
      <c r="AG30" s="106">
        <v>20</v>
      </c>
    </row>
    <row r="31" spans="1:33" x14ac:dyDescent="0.2">
      <c r="A31" s="101" t="s">
        <v>141</v>
      </c>
      <c r="B31" s="101" t="s">
        <v>140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62</v>
      </c>
      <c r="U31" s="106">
        <v>2699</v>
      </c>
      <c r="V31" s="106">
        <v>2699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2699</v>
      </c>
      <c r="AD31" s="106">
        <v>2699</v>
      </c>
      <c r="AE31" s="101" t="s">
        <v>139</v>
      </c>
      <c r="AF31" s="106">
        <v>4034</v>
      </c>
      <c r="AG31" s="106">
        <v>20</v>
      </c>
    </row>
    <row r="32" spans="1:33" x14ac:dyDescent="0.2">
      <c r="A32" s="101" t="s">
        <v>145</v>
      </c>
      <c r="B32" s="101" t="s">
        <v>143</v>
      </c>
      <c r="C32" s="102">
        <v>731297</v>
      </c>
      <c r="D32" s="102">
        <v>347464</v>
      </c>
      <c r="E32" s="102">
        <v>1078761</v>
      </c>
      <c r="F32" s="103">
        <v>5.3430217001970599E-2</v>
      </c>
      <c r="G32" s="102">
        <v>1108105</v>
      </c>
      <c r="H32" s="102">
        <v>305618</v>
      </c>
      <c r="I32" s="102">
        <v>1413723</v>
      </c>
      <c r="J32" s="116">
        <v>7.34272424522672E-2</v>
      </c>
      <c r="K32" s="106">
        <v>0</v>
      </c>
      <c r="L32" s="103">
        <v>0</v>
      </c>
      <c r="M32" s="106">
        <v>2492484</v>
      </c>
      <c r="N32" s="103">
        <v>6.4679991661911004E-2</v>
      </c>
      <c r="O32" s="106">
        <v>1446</v>
      </c>
      <c r="P32" s="106">
        <v>2493930</v>
      </c>
      <c r="Q32" s="103">
        <v>6.4447852328683705E-2</v>
      </c>
      <c r="R32" s="104">
        <v>1</v>
      </c>
      <c r="S32" s="107"/>
      <c r="T32" s="101" t="s">
        <v>144</v>
      </c>
      <c r="U32" s="106">
        <v>708406</v>
      </c>
      <c r="V32" s="106">
        <v>1024046</v>
      </c>
      <c r="W32" s="106">
        <v>315640</v>
      </c>
      <c r="X32" s="106">
        <v>1026820</v>
      </c>
      <c r="Y32" s="106">
        <v>1317018</v>
      </c>
      <c r="Z32" s="106">
        <v>290198</v>
      </c>
      <c r="AA32" s="106">
        <v>0</v>
      </c>
      <c r="AB32" s="106">
        <v>1869</v>
      </c>
      <c r="AC32" s="106">
        <v>2341064</v>
      </c>
      <c r="AD32" s="106">
        <v>2342933</v>
      </c>
      <c r="AE32" s="101" t="s">
        <v>142</v>
      </c>
      <c r="AF32" s="106">
        <v>4034</v>
      </c>
      <c r="AG32" s="106">
        <v>20</v>
      </c>
    </row>
    <row r="33" spans="1:33" x14ac:dyDescent="0.2">
      <c r="A33" s="101" t="s">
        <v>148</v>
      </c>
      <c r="B33" s="101" t="s">
        <v>147</v>
      </c>
      <c r="C33" s="102">
        <v>2160</v>
      </c>
      <c r="D33" s="102">
        <v>0</v>
      </c>
      <c r="E33" s="102">
        <v>2160</v>
      </c>
      <c r="F33" s="103">
        <v>0.21212121212121199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2160</v>
      </c>
      <c r="N33" s="103">
        <v>0.21212121212121199</v>
      </c>
      <c r="O33" s="106">
        <v>0</v>
      </c>
      <c r="P33" s="106">
        <v>2160</v>
      </c>
      <c r="Q33" s="103">
        <v>0.21212121212121199</v>
      </c>
      <c r="R33" s="104">
        <v>5</v>
      </c>
      <c r="S33" s="107"/>
      <c r="T33" s="101" t="s">
        <v>62</v>
      </c>
      <c r="U33" s="106">
        <v>1782</v>
      </c>
      <c r="V33" s="106">
        <v>1782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1782</v>
      </c>
      <c r="AD33" s="106">
        <v>1782</v>
      </c>
      <c r="AE33" s="101" t="s">
        <v>146</v>
      </c>
      <c r="AF33" s="106">
        <v>4034</v>
      </c>
      <c r="AG33" s="106">
        <v>20</v>
      </c>
    </row>
    <row r="34" spans="1:33" x14ac:dyDescent="0.2">
      <c r="A34" s="101" t="s">
        <v>151</v>
      </c>
      <c r="B34" s="101" t="s">
        <v>150</v>
      </c>
      <c r="C34" s="102">
        <v>3023</v>
      </c>
      <c r="D34" s="102">
        <v>2</v>
      </c>
      <c r="E34" s="102">
        <v>3025</v>
      </c>
      <c r="F34" s="103">
        <v>-5.6750857499220493E-2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3025</v>
      </c>
      <c r="N34" s="103">
        <v>-5.6750857499220493E-2</v>
      </c>
      <c r="O34" s="106">
        <v>363</v>
      </c>
      <c r="P34" s="106">
        <v>3388</v>
      </c>
      <c r="Q34" s="103">
        <v>-0.26967018754041799</v>
      </c>
      <c r="R34" s="104">
        <v>5</v>
      </c>
      <c r="S34" s="107"/>
      <c r="T34" s="101" t="s">
        <v>62</v>
      </c>
      <c r="U34" s="106">
        <v>3177</v>
      </c>
      <c r="V34" s="106">
        <v>3207</v>
      </c>
      <c r="W34" s="106">
        <v>30</v>
      </c>
      <c r="X34" s="106">
        <v>0</v>
      </c>
      <c r="Y34" s="106">
        <v>0</v>
      </c>
      <c r="Z34" s="106">
        <v>0</v>
      </c>
      <c r="AA34" s="106">
        <v>0</v>
      </c>
      <c r="AB34" s="106">
        <v>1432</v>
      </c>
      <c r="AC34" s="106">
        <v>3207</v>
      </c>
      <c r="AD34" s="106">
        <v>4639</v>
      </c>
      <c r="AE34" s="101" t="s">
        <v>149</v>
      </c>
      <c r="AF34" s="106">
        <v>4034</v>
      </c>
      <c r="AG34" s="106">
        <v>20</v>
      </c>
    </row>
    <row r="35" spans="1:33" x14ac:dyDescent="0.2">
      <c r="A35" s="101" t="s">
        <v>154</v>
      </c>
      <c r="B35" s="101" t="s">
        <v>153</v>
      </c>
      <c r="C35" s="102">
        <v>735</v>
      </c>
      <c r="D35" s="102">
        <v>0</v>
      </c>
      <c r="E35" s="102">
        <v>735</v>
      </c>
      <c r="F35" s="103">
        <v>-4.9159120310478699E-2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735</v>
      </c>
      <c r="N35" s="103">
        <v>-4.9159120310478699E-2</v>
      </c>
      <c r="O35" s="106">
        <v>544</v>
      </c>
      <c r="P35" s="106">
        <v>1279</v>
      </c>
      <c r="Q35" s="103">
        <v>-0.10933147632312</v>
      </c>
      <c r="R35" s="104">
        <v>5</v>
      </c>
      <c r="S35" s="107"/>
      <c r="T35" s="101" t="s">
        <v>62</v>
      </c>
      <c r="U35" s="106">
        <v>773</v>
      </c>
      <c r="V35" s="106">
        <v>773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663</v>
      </c>
      <c r="AC35" s="106">
        <v>773</v>
      </c>
      <c r="AD35" s="106">
        <v>1436</v>
      </c>
      <c r="AE35" s="101" t="s">
        <v>152</v>
      </c>
      <c r="AF35" s="106">
        <v>4034</v>
      </c>
      <c r="AG35" s="106">
        <v>20</v>
      </c>
    </row>
    <row r="36" spans="1:33" x14ac:dyDescent="0.2">
      <c r="A36" s="101" t="s">
        <v>157</v>
      </c>
      <c r="B36" s="101" t="s">
        <v>156</v>
      </c>
      <c r="C36" s="102">
        <v>3088</v>
      </c>
      <c r="D36" s="102">
        <v>16</v>
      </c>
      <c r="E36" s="102">
        <v>3104</v>
      </c>
      <c r="F36" s="103">
        <v>4.6527309507754598E-2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3104</v>
      </c>
      <c r="N36" s="103">
        <v>4.6527309507754598E-2</v>
      </c>
      <c r="O36" s="106">
        <v>643</v>
      </c>
      <c r="P36" s="106">
        <v>3747</v>
      </c>
      <c r="Q36" s="103">
        <v>6.5396644867785E-2</v>
      </c>
      <c r="R36" s="104">
        <v>5</v>
      </c>
      <c r="S36" s="107"/>
      <c r="T36" s="101" t="s">
        <v>62</v>
      </c>
      <c r="U36" s="106">
        <v>2948</v>
      </c>
      <c r="V36" s="106">
        <v>2966</v>
      </c>
      <c r="W36" s="106">
        <v>18</v>
      </c>
      <c r="X36" s="106">
        <v>0</v>
      </c>
      <c r="Y36" s="106">
        <v>0</v>
      </c>
      <c r="Z36" s="106">
        <v>0</v>
      </c>
      <c r="AA36" s="106">
        <v>0</v>
      </c>
      <c r="AB36" s="106">
        <v>551</v>
      </c>
      <c r="AC36" s="106">
        <v>2966</v>
      </c>
      <c r="AD36" s="106">
        <v>3517</v>
      </c>
      <c r="AE36" s="101" t="s">
        <v>155</v>
      </c>
      <c r="AF36" s="106">
        <v>4034</v>
      </c>
      <c r="AG36" s="106">
        <v>20</v>
      </c>
    </row>
    <row r="37" spans="1:33" x14ac:dyDescent="0.2">
      <c r="A37" s="101" t="s">
        <v>160</v>
      </c>
      <c r="B37" s="101" t="s">
        <v>159</v>
      </c>
      <c r="C37" s="102">
        <v>5659</v>
      </c>
      <c r="D37" s="102">
        <v>56</v>
      </c>
      <c r="E37" s="102">
        <v>5715</v>
      </c>
      <c r="F37" s="103">
        <v>-0.17887931034482801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5715</v>
      </c>
      <c r="N37" s="103">
        <v>-0.17887931034482801</v>
      </c>
      <c r="O37" s="106">
        <v>489</v>
      </c>
      <c r="P37" s="106">
        <v>6204</v>
      </c>
      <c r="Q37" s="103">
        <v>-0.33894512519978703</v>
      </c>
      <c r="R37" s="104">
        <v>5</v>
      </c>
      <c r="S37" s="107"/>
      <c r="T37" s="101" t="s">
        <v>62</v>
      </c>
      <c r="U37" s="106">
        <v>6878</v>
      </c>
      <c r="V37" s="106">
        <v>6960</v>
      </c>
      <c r="W37" s="106">
        <v>82</v>
      </c>
      <c r="X37" s="106">
        <v>0</v>
      </c>
      <c r="Y37" s="106">
        <v>0</v>
      </c>
      <c r="Z37" s="106">
        <v>0</v>
      </c>
      <c r="AA37" s="106">
        <v>0</v>
      </c>
      <c r="AB37" s="106">
        <v>2425</v>
      </c>
      <c r="AC37" s="106">
        <v>6960</v>
      </c>
      <c r="AD37" s="106">
        <v>9385</v>
      </c>
      <c r="AE37" s="101" t="s">
        <v>158</v>
      </c>
      <c r="AF37" s="106">
        <v>4034</v>
      </c>
      <c r="AG37" s="106">
        <v>20</v>
      </c>
    </row>
    <row r="38" spans="1:33" x14ac:dyDescent="0.2">
      <c r="A38" s="101" t="s">
        <v>163</v>
      </c>
      <c r="B38" s="101" t="s">
        <v>162</v>
      </c>
      <c r="C38" s="102">
        <v>5464</v>
      </c>
      <c r="D38" s="102">
        <v>1070</v>
      </c>
      <c r="E38" s="102">
        <v>6534</v>
      </c>
      <c r="F38" s="103">
        <v>-2.30263157894737E-2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6534</v>
      </c>
      <c r="N38" s="103">
        <v>-2.30263157894737E-2</v>
      </c>
      <c r="O38" s="106">
        <v>1836</v>
      </c>
      <c r="P38" s="106">
        <v>8370</v>
      </c>
      <c r="Q38" s="103">
        <v>2.7554810111417301E-3</v>
      </c>
      <c r="R38" s="104">
        <v>5</v>
      </c>
      <c r="S38" s="107"/>
      <c r="T38" s="101" t="s">
        <v>62</v>
      </c>
      <c r="U38" s="106">
        <v>5608</v>
      </c>
      <c r="V38" s="106">
        <v>6688</v>
      </c>
      <c r="W38" s="106">
        <v>1080</v>
      </c>
      <c r="X38" s="106">
        <v>0</v>
      </c>
      <c r="Y38" s="106">
        <v>0</v>
      </c>
      <c r="Z38" s="106">
        <v>0</v>
      </c>
      <c r="AA38" s="106">
        <v>0</v>
      </c>
      <c r="AB38" s="106">
        <v>1659</v>
      </c>
      <c r="AC38" s="106">
        <v>6688</v>
      </c>
      <c r="AD38" s="106">
        <v>8347</v>
      </c>
      <c r="AE38" s="101" t="s">
        <v>161</v>
      </c>
      <c r="AF38" s="106">
        <v>4034</v>
      </c>
      <c r="AG38" s="106">
        <v>20</v>
      </c>
    </row>
    <row r="39" spans="1:33" x14ac:dyDescent="0.2">
      <c r="A39" s="101" t="s">
        <v>166</v>
      </c>
      <c r="B39" s="101" t="s">
        <v>165</v>
      </c>
      <c r="C39" s="102">
        <v>224599</v>
      </c>
      <c r="D39" s="102">
        <v>5204</v>
      </c>
      <c r="E39" s="102">
        <v>229803</v>
      </c>
      <c r="F39" s="103">
        <v>3.8089903374877498E-2</v>
      </c>
      <c r="G39" s="102">
        <v>132036</v>
      </c>
      <c r="H39" s="102">
        <v>5616</v>
      </c>
      <c r="I39" s="102">
        <v>137652</v>
      </c>
      <c r="J39" s="116">
        <v>-7.0332619186738504E-3</v>
      </c>
      <c r="K39" s="106">
        <v>15441</v>
      </c>
      <c r="L39" s="103">
        <v>-0.116243131868132</v>
      </c>
      <c r="M39" s="106">
        <v>382896</v>
      </c>
      <c r="N39" s="103">
        <v>1.43746522902482E-2</v>
      </c>
      <c r="O39" s="106">
        <v>1142</v>
      </c>
      <c r="P39" s="106">
        <v>384038</v>
      </c>
      <c r="Q39" s="103">
        <v>1.52671553918834E-2</v>
      </c>
      <c r="R39" s="104">
        <v>2</v>
      </c>
      <c r="S39" s="107"/>
      <c r="T39" s="101" t="s">
        <v>62</v>
      </c>
      <c r="U39" s="106">
        <v>215245</v>
      </c>
      <c r="V39" s="106">
        <v>221371</v>
      </c>
      <c r="W39" s="106">
        <v>6126</v>
      </c>
      <c r="X39" s="106">
        <v>132695</v>
      </c>
      <c r="Y39" s="106">
        <v>138627</v>
      </c>
      <c r="Z39" s="106">
        <v>5932</v>
      </c>
      <c r="AA39" s="106">
        <v>17472</v>
      </c>
      <c r="AB39" s="106">
        <v>793</v>
      </c>
      <c r="AC39" s="106">
        <v>377470</v>
      </c>
      <c r="AD39" s="106">
        <v>378263</v>
      </c>
      <c r="AE39" s="101" t="s">
        <v>164</v>
      </c>
      <c r="AF39" s="106">
        <v>4034</v>
      </c>
      <c r="AG39" s="106">
        <v>20</v>
      </c>
    </row>
    <row r="40" spans="1:33" x14ac:dyDescent="0.2">
      <c r="A40" s="101" t="s">
        <v>169</v>
      </c>
      <c r="B40" s="101" t="s">
        <v>168</v>
      </c>
      <c r="C40" s="102">
        <v>10073</v>
      </c>
      <c r="D40" s="102">
        <v>68</v>
      </c>
      <c r="E40" s="102">
        <v>10141</v>
      </c>
      <c r="F40" s="103">
        <v>0.13332588287885599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10141</v>
      </c>
      <c r="N40" s="103">
        <v>0.13332588287885599</v>
      </c>
      <c r="O40" s="106">
        <v>1889</v>
      </c>
      <c r="P40" s="106">
        <v>12030</v>
      </c>
      <c r="Q40" s="103">
        <v>0.20904522613065302</v>
      </c>
      <c r="R40" s="104">
        <v>5</v>
      </c>
      <c r="S40" s="107"/>
      <c r="T40" s="101" t="s">
        <v>62</v>
      </c>
      <c r="U40" s="106">
        <v>8828</v>
      </c>
      <c r="V40" s="106">
        <v>8948</v>
      </c>
      <c r="W40" s="106">
        <v>120</v>
      </c>
      <c r="X40" s="106">
        <v>0</v>
      </c>
      <c r="Y40" s="106">
        <v>0</v>
      </c>
      <c r="Z40" s="106">
        <v>0</v>
      </c>
      <c r="AA40" s="106">
        <v>0</v>
      </c>
      <c r="AB40" s="106">
        <v>1002</v>
      </c>
      <c r="AC40" s="106">
        <v>8948</v>
      </c>
      <c r="AD40" s="106">
        <v>9950</v>
      </c>
      <c r="AE40" s="101" t="s">
        <v>167</v>
      </c>
      <c r="AF40" s="106">
        <v>4034</v>
      </c>
      <c r="AG40" s="106">
        <v>20</v>
      </c>
    </row>
    <row r="41" spans="1:33" x14ac:dyDescent="0.2">
      <c r="A41" s="101" t="s">
        <v>172</v>
      </c>
      <c r="B41" s="101" t="s">
        <v>171</v>
      </c>
      <c r="C41" s="102">
        <v>9330</v>
      </c>
      <c r="D41" s="102">
        <v>2</v>
      </c>
      <c r="E41" s="102">
        <v>9332</v>
      </c>
      <c r="F41" s="103">
        <v>1.26966901790559E-2</v>
      </c>
      <c r="G41" s="102">
        <v>0</v>
      </c>
      <c r="H41" s="102">
        <v>0</v>
      </c>
      <c r="I41" s="102">
        <v>0</v>
      </c>
      <c r="J41" s="116">
        <v>-1</v>
      </c>
      <c r="K41" s="106">
        <v>0</v>
      </c>
      <c r="L41" s="103">
        <v>0</v>
      </c>
      <c r="M41" s="106">
        <v>9332</v>
      </c>
      <c r="N41" s="103">
        <v>-1.4988389275913E-2</v>
      </c>
      <c r="O41" s="106">
        <v>0</v>
      </c>
      <c r="P41" s="106">
        <v>9332</v>
      </c>
      <c r="Q41" s="103">
        <v>-1.4988389275913E-2</v>
      </c>
      <c r="R41" s="104">
        <v>4</v>
      </c>
      <c r="S41" s="107"/>
      <c r="T41" s="101" t="s">
        <v>62</v>
      </c>
      <c r="U41" s="106">
        <v>9213</v>
      </c>
      <c r="V41" s="106">
        <v>9215</v>
      </c>
      <c r="W41" s="106">
        <v>2</v>
      </c>
      <c r="X41" s="106">
        <v>259</v>
      </c>
      <c r="Y41" s="106">
        <v>259</v>
      </c>
      <c r="Z41" s="106">
        <v>0</v>
      </c>
      <c r="AA41" s="106">
        <v>0</v>
      </c>
      <c r="AB41" s="106">
        <v>0</v>
      </c>
      <c r="AC41" s="106">
        <v>9474</v>
      </c>
      <c r="AD41" s="106">
        <v>9474</v>
      </c>
      <c r="AE41" s="101" t="s">
        <v>170</v>
      </c>
      <c r="AF41" s="106">
        <v>4034</v>
      </c>
      <c r="AG41" s="106">
        <v>20</v>
      </c>
    </row>
    <row r="42" spans="1:33" x14ac:dyDescent="0.2">
      <c r="A42" s="101" t="s">
        <v>175</v>
      </c>
      <c r="B42" s="101" t="s">
        <v>174</v>
      </c>
      <c r="C42" s="102">
        <v>7990</v>
      </c>
      <c r="D42" s="102">
        <v>238</v>
      </c>
      <c r="E42" s="102">
        <v>8228</v>
      </c>
      <c r="F42" s="103">
        <v>0.23413829308534601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8228</v>
      </c>
      <c r="N42" s="103">
        <v>0.23413829308534601</v>
      </c>
      <c r="O42" s="106">
        <v>1408</v>
      </c>
      <c r="P42" s="106">
        <v>9636</v>
      </c>
      <c r="Q42" s="103">
        <v>0.38190162053635501</v>
      </c>
      <c r="R42" s="104">
        <v>5</v>
      </c>
      <c r="S42" s="107"/>
      <c r="T42" s="101" t="s">
        <v>62</v>
      </c>
      <c r="U42" s="106">
        <v>6661</v>
      </c>
      <c r="V42" s="106">
        <v>6667</v>
      </c>
      <c r="W42" s="106">
        <v>6</v>
      </c>
      <c r="X42" s="106">
        <v>0</v>
      </c>
      <c r="Y42" s="106">
        <v>0</v>
      </c>
      <c r="Z42" s="106">
        <v>0</v>
      </c>
      <c r="AA42" s="106">
        <v>0</v>
      </c>
      <c r="AB42" s="106">
        <v>306</v>
      </c>
      <c r="AC42" s="106">
        <v>6667</v>
      </c>
      <c r="AD42" s="106">
        <v>6973</v>
      </c>
      <c r="AE42" s="101" t="s">
        <v>173</v>
      </c>
      <c r="AF42" s="106">
        <v>4034</v>
      </c>
      <c r="AG42" s="106">
        <v>20</v>
      </c>
    </row>
    <row r="43" spans="1:33" x14ac:dyDescent="0.2">
      <c r="A43" s="101" t="s">
        <v>178</v>
      </c>
      <c r="B43" s="101" t="s">
        <v>177</v>
      </c>
      <c r="C43" s="102">
        <v>1337</v>
      </c>
      <c r="D43" s="102">
        <v>0</v>
      </c>
      <c r="E43" s="102">
        <v>1337</v>
      </c>
      <c r="F43" s="103">
        <v>-6.3069376313945297E-2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1337</v>
      </c>
      <c r="N43" s="103">
        <v>-6.3069376313945297E-2</v>
      </c>
      <c r="O43" s="106">
        <v>615</v>
      </c>
      <c r="P43" s="106">
        <v>1952</v>
      </c>
      <c r="Q43" s="103">
        <v>-0.25694708793300303</v>
      </c>
      <c r="R43" s="104">
        <v>5</v>
      </c>
      <c r="S43" s="107"/>
      <c r="T43" s="101" t="s">
        <v>62</v>
      </c>
      <c r="U43" s="106">
        <v>1373</v>
      </c>
      <c r="V43" s="106">
        <v>1427</v>
      </c>
      <c r="W43" s="106">
        <v>54</v>
      </c>
      <c r="X43" s="106">
        <v>0</v>
      </c>
      <c r="Y43" s="106">
        <v>0</v>
      </c>
      <c r="Z43" s="106">
        <v>0</v>
      </c>
      <c r="AA43" s="106">
        <v>0</v>
      </c>
      <c r="AB43" s="106">
        <v>1200</v>
      </c>
      <c r="AC43" s="106">
        <v>1427</v>
      </c>
      <c r="AD43" s="106">
        <v>2627</v>
      </c>
      <c r="AE43" s="101" t="s">
        <v>176</v>
      </c>
      <c r="AF43" s="106">
        <v>4034</v>
      </c>
      <c r="AG43" s="106">
        <v>20</v>
      </c>
    </row>
    <row r="44" spans="1:33" x14ac:dyDescent="0.2">
      <c r="A44" s="101" t="s">
        <v>181</v>
      </c>
      <c r="B44" s="101" t="s">
        <v>180</v>
      </c>
      <c r="C44" s="102">
        <v>140444</v>
      </c>
      <c r="D44" s="102">
        <v>39976</v>
      </c>
      <c r="E44" s="102">
        <v>180420</v>
      </c>
      <c r="F44" s="103">
        <v>9.2024985473561902E-2</v>
      </c>
      <c r="G44" s="102">
        <v>5153</v>
      </c>
      <c r="H44" s="102">
        <v>158</v>
      </c>
      <c r="I44" s="102">
        <v>5311</v>
      </c>
      <c r="J44" s="116">
        <v>6.7108700020092407E-2</v>
      </c>
      <c r="K44" s="106">
        <v>0</v>
      </c>
      <c r="L44" s="103">
        <v>0</v>
      </c>
      <c r="M44" s="106">
        <v>185731</v>
      </c>
      <c r="N44" s="103">
        <v>9.1296351788851496E-2</v>
      </c>
      <c r="O44" s="106">
        <v>8445</v>
      </c>
      <c r="P44" s="106">
        <v>194176</v>
      </c>
      <c r="Q44" s="103">
        <v>8.1146089687197193E-2</v>
      </c>
      <c r="R44" s="104">
        <v>3</v>
      </c>
      <c r="S44" s="107"/>
      <c r="T44" s="101" t="s">
        <v>62</v>
      </c>
      <c r="U44" s="106">
        <v>130906</v>
      </c>
      <c r="V44" s="106">
        <v>165216</v>
      </c>
      <c r="W44" s="106">
        <v>34310</v>
      </c>
      <c r="X44" s="106">
        <v>4895</v>
      </c>
      <c r="Y44" s="106">
        <v>4977</v>
      </c>
      <c r="Z44" s="106">
        <v>82</v>
      </c>
      <c r="AA44" s="106">
        <v>0</v>
      </c>
      <c r="AB44" s="106">
        <v>9409</v>
      </c>
      <c r="AC44" s="106">
        <v>170193</v>
      </c>
      <c r="AD44" s="106">
        <v>179602</v>
      </c>
      <c r="AE44" s="101" t="s">
        <v>179</v>
      </c>
      <c r="AF44" s="106">
        <v>4034</v>
      </c>
      <c r="AG44" s="106">
        <v>20</v>
      </c>
    </row>
    <row r="45" spans="1:33" x14ac:dyDescent="0.2">
      <c r="A45" s="101" t="s">
        <v>184</v>
      </c>
      <c r="B45" s="101" t="s">
        <v>183</v>
      </c>
      <c r="C45" s="102">
        <v>302738</v>
      </c>
      <c r="D45" s="102">
        <v>38496</v>
      </c>
      <c r="E45" s="102">
        <v>341234</v>
      </c>
      <c r="F45" s="103">
        <v>4.2311428239793301E-2</v>
      </c>
      <c r="G45" s="102">
        <v>77838</v>
      </c>
      <c r="H45" s="102">
        <v>1524</v>
      </c>
      <c r="I45" s="102">
        <v>79362</v>
      </c>
      <c r="J45" s="116">
        <v>-0.12718994358111499</v>
      </c>
      <c r="K45" s="106">
        <v>0</v>
      </c>
      <c r="L45" s="103">
        <v>0</v>
      </c>
      <c r="M45" s="106">
        <v>420596</v>
      </c>
      <c r="N45" s="103">
        <v>5.4672502862716304E-3</v>
      </c>
      <c r="O45" s="106">
        <v>655</v>
      </c>
      <c r="P45" s="106">
        <v>421251</v>
      </c>
      <c r="Q45" s="103">
        <v>6.3017632037227706E-3</v>
      </c>
      <c r="R45" s="104">
        <v>2</v>
      </c>
      <c r="S45" s="107"/>
      <c r="T45" s="101" t="s">
        <v>62</v>
      </c>
      <c r="U45" s="106">
        <v>287156</v>
      </c>
      <c r="V45" s="106">
        <v>327382</v>
      </c>
      <c r="W45" s="106">
        <v>40226</v>
      </c>
      <c r="X45" s="106">
        <v>89019</v>
      </c>
      <c r="Y45" s="106">
        <v>90927</v>
      </c>
      <c r="Z45" s="106">
        <v>1908</v>
      </c>
      <c r="AA45" s="106">
        <v>0</v>
      </c>
      <c r="AB45" s="106">
        <v>304</v>
      </c>
      <c r="AC45" s="106">
        <v>418309</v>
      </c>
      <c r="AD45" s="106">
        <v>418613</v>
      </c>
      <c r="AE45" s="101" t="s">
        <v>182</v>
      </c>
      <c r="AF45" s="106">
        <v>4034</v>
      </c>
      <c r="AG45" s="106">
        <v>20</v>
      </c>
    </row>
    <row r="46" spans="1:33" x14ac:dyDescent="0.2">
      <c r="A46" s="101" t="s">
        <v>187</v>
      </c>
      <c r="B46" s="101" t="s">
        <v>186</v>
      </c>
      <c r="C46" s="102">
        <v>5663</v>
      </c>
      <c r="D46" s="102">
        <v>1310</v>
      </c>
      <c r="E46" s="102">
        <v>6973</v>
      </c>
      <c r="F46" s="103">
        <v>-1.5808045165843297E-2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6973</v>
      </c>
      <c r="N46" s="103">
        <v>-1.5808045165843297E-2</v>
      </c>
      <c r="O46" s="106">
        <v>2463</v>
      </c>
      <c r="P46" s="106">
        <v>9436</v>
      </c>
      <c r="Q46" s="103">
        <v>-2.2783761391880701E-2</v>
      </c>
      <c r="R46" s="104">
        <v>5</v>
      </c>
      <c r="S46" s="107"/>
      <c r="T46" s="101" t="s">
        <v>62</v>
      </c>
      <c r="U46" s="106">
        <v>5865</v>
      </c>
      <c r="V46" s="106">
        <v>7085</v>
      </c>
      <c r="W46" s="106">
        <v>1220</v>
      </c>
      <c r="X46" s="106">
        <v>0</v>
      </c>
      <c r="Y46" s="106">
        <v>0</v>
      </c>
      <c r="Z46" s="106">
        <v>0</v>
      </c>
      <c r="AA46" s="106">
        <v>0</v>
      </c>
      <c r="AB46" s="106">
        <v>2571</v>
      </c>
      <c r="AC46" s="106">
        <v>7085</v>
      </c>
      <c r="AD46" s="106">
        <v>9656</v>
      </c>
      <c r="AE46" s="101" t="s">
        <v>185</v>
      </c>
      <c r="AF46" s="106">
        <v>4034</v>
      </c>
      <c r="AG46" s="106">
        <v>20</v>
      </c>
    </row>
    <row r="47" spans="1:33" x14ac:dyDescent="0.2">
      <c r="A47" s="101" t="s">
        <v>190</v>
      </c>
      <c r="B47" s="101" t="s">
        <v>189</v>
      </c>
      <c r="C47" s="102">
        <v>1008</v>
      </c>
      <c r="D47" s="102">
        <v>54</v>
      </c>
      <c r="E47" s="102">
        <v>1062</v>
      </c>
      <c r="F47" s="103">
        <v>9.5057034220532299E-3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1062</v>
      </c>
      <c r="N47" s="103">
        <v>9.5057034220532299E-3</v>
      </c>
      <c r="O47" s="106">
        <v>1754</v>
      </c>
      <c r="P47" s="106">
        <v>2816</v>
      </c>
      <c r="Q47" s="103">
        <v>-7.0627062706270602E-2</v>
      </c>
      <c r="R47" s="104">
        <v>5</v>
      </c>
      <c r="S47" s="107"/>
      <c r="T47" s="101" t="s">
        <v>62</v>
      </c>
      <c r="U47" s="106">
        <v>1012</v>
      </c>
      <c r="V47" s="106">
        <v>1052</v>
      </c>
      <c r="W47" s="106">
        <v>40</v>
      </c>
      <c r="X47" s="106">
        <v>0</v>
      </c>
      <c r="Y47" s="106">
        <v>0</v>
      </c>
      <c r="Z47" s="106">
        <v>0</v>
      </c>
      <c r="AA47" s="106">
        <v>0</v>
      </c>
      <c r="AB47" s="106">
        <v>1978</v>
      </c>
      <c r="AC47" s="106">
        <v>1052</v>
      </c>
      <c r="AD47" s="106">
        <v>3030</v>
      </c>
      <c r="AE47" s="101" t="s">
        <v>188</v>
      </c>
      <c r="AF47" s="106">
        <v>4034</v>
      </c>
      <c r="AG47" s="106">
        <v>20</v>
      </c>
    </row>
    <row r="48" spans="1:33" x14ac:dyDescent="0.2">
      <c r="A48" s="101" t="s">
        <v>193</v>
      </c>
      <c r="B48" s="101" t="s">
        <v>192</v>
      </c>
      <c r="C48" s="102">
        <v>849</v>
      </c>
      <c r="D48" s="102">
        <v>0</v>
      </c>
      <c r="E48" s="102">
        <v>849</v>
      </c>
      <c r="F48" s="103">
        <v>0.52697841726618699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849</v>
      </c>
      <c r="N48" s="103">
        <v>0.52697841726618699</v>
      </c>
      <c r="O48" s="106">
        <v>0</v>
      </c>
      <c r="P48" s="106">
        <v>849</v>
      </c>
      <c r="Q48" s="103">
        <v>0.52697841726618699</v>
      </c>
      <c r="R48" s="104">
        <v>5</v>
      </c>
      <c r="S48" s="107"/>
      <c r="T48" s="101" t="s">
        <v>62</v>
      </c>
      <c r="U48" s="106">
        <v>556</v>
      </c>
      <c r="V48" s="106">
        <v>556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556</v>
      </c>
      <c r="AD48" s="106">
        <v>556</v>
      </c>
      <c r="AE48" s="101" t="s">
        <v>191</v>
      </c>
      <c r="AF48" s="106">
        <v>4034</v>
      </c>
      <c r="AG48" s="106">
        <v>20</v>
      </c>
    </row>
    <row r="49" spans="1:33" x14ac:dyDescent="0.2">
      <c r="A49" s="101" t="s">
        <v>196</v>
      </c>
      <c r="B49" s="101" t="s">
        <v>195</v>
      </c>
      <c r="C49" s="102">
        <v>9689</v>
      </c>
      <c r="D49" s="102">
        <v>56</v>
      </c>
      <c r="E49" s="102">
        <v>9745</v>
      </c>
      <c r="F49" s="103">
        <v>4.93162485194358E-2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9745</v>
      </c>
      <c r="N49" s="103">
        <v>4.93162485194358E-2</v>
      </c>
      <c r="O49" s="106">
        <v>130</v>
      </c>
      <c r="P49" s="106">
        <v>9875</v>
      </c>
      <c r="Q49" s="103">
        <v>3.7180968385673793E-2</v>
      </c>
      <c r="R49" s="104">
        <v>5</v>
      </c>
      <c r="S49" s="107"/>
      <c r="T49" s="101" t="s">
        <v>62</v>
      </c>
      <c r="U49" s="106">
        <v>9233</v>
      </c>
      <c r="V49" s="106">
        <v>9287</v>
      </c>
      <c r="W49" s="106">
        <v>54</v>
      </c>
      <c r="X49" s="106">
        <v>0</v>
      </c>
      <c r="Y49" s="106">
        <v>0</v>
      </c>
      <c r="Z49" s="106">
        <v>0</v>
      </c>
      <c r="AA49" s="106">
        <v>0</v>
      </c>
      <c r="AB49" s="106">
        <v>234</v>
      </c>
      <c r="AC49" s="106">
        <v>9287</v>
      </c>
      <c r="AD49" s="106">
        <v>9521</v>
      </c>
      <c r="AE49" s="101" t="s">
        <v>194</v>
      </c>
      <c r="AF49" s="106">
        <v>4034</v>
      </c>
      <c r="AG49" s="106">
        <v>20</v>
      </c>
    </row>
    <row r="50" spans="1:33" x14ac:dyDescent="0.2">
      <c r="A50" s="101" t="s">
        <v>199</v>
      </c>
      <c r="B50" s="101" t="s">
        <v>198</v>
      </c>
      <c r="C50" s="102">
        <v>75444</v>
      </c>
      <c r="D50" s="102">
        <v>630</v>
      </c>
      <c r="E50" s="102">
        <v>76074</v>
      </c>
      <c r="F50" s="103">
        <v>4.0840618971390998E-2</v>
      </c>
      <c r="G50" s="102">
        <v>24730</v>
      </c>
      <c r="H50" s="102">
        <v>20</v>
      </c>
      <c r="I50" s="102">
        <v>24750</v>
      </c>
      <c r="J50" s="116">
        <v>-4.0065159213435203E-2</v>
      </c>
      <c r="K50" s="106">
        <v>0</v>
      </c>
      <c r="L50" s="103">
        <v>0</v>
      </c>
      <c r="M50" s="106">
        <v>100824</v>
      </c>
      <c r="N50" s="103">
        <v>1.9742697629258E-2</v>
      </c>
      <c r="O50" s="106">
        <v>1107</v>
      </c>
      <c r="P50" s="106">
        <v>101931</v>
      </c>
      <c r="Q50" s="103">
        <v>2.5741398569027799E-2</v>
      </c>
      <c r="R50" s="104">
        <v>3</v>
      </c>
      <c r="S50" s="108"/>
      <c r="T50" s="101" t="s">
        <v>62</v>
      </c>
      <c r="U50" s="106">
        <v>72589</v>
      </c>
      <c r="V50" s="106">
        <v>73089</v>
      </c>
      <c r="W50" s="106">
        <v>500</v>
      </c>
      <c r="X50" s="106">
        <v>25761</v>
      </c>
      <c r="Y50" s="106">
        <v>25783</v>
      </c>
      <c r="Z50" s="106">
        <v>22</v>
      </c>
      <c r="AA50" s="106">
        <v>0</v>
      </c>
      <c r="AB50" s="106">
        <v>501</v>
      </c>
      <c r="AC50" s="106">
        <v>98872</v>
      </c>
      <c r="AD50" s="106">
        <v>99373</v>
      </c>
      <c r="AE50" s="101" t="s">
        <v>197</v>
      </c>
      <c r="AF50" s="106">
        <v>4034</v>
      </c>
      <c r="AG50" s="106">
        <v>20</v>
      </c>
    </row>
    <row r="51" spans="1:33" x14ac:dyDescent="0.2">
      <c r="A51" s="109" t="s">
        <v>231</v>
      </c>
      <c r="B51" s="110"/>
      <c r="C51" s="111">
        <v>2352424</v>
      </c>
      <c r="D51" s="111">
        <v>510612</v>
      </c>
      <c r="E51" s="111">
        <v>2863036</v>
      </c>
      <c r="F51" s="112">
        <v>4.7055080329289699E-2</v>
      </c>
      <c r="G51" s="111">
        <v>1596353</v>
      </c>
      <c r="H51" s="111">
        <v>321706</v>
      </c>
      <c r="I51" s="111">
        <v>1918059</v>
      </c>
      <c r="J51" s="117">
        <v>4.8257148478488998E-2</v>
      </c>
      <c r="K51" s="118">
        <v>37517</v>
      </c>
      <c r="L51" s="112">
        <v>-6.8039546899841E-2</v>
      </c>
      <c r="M51" s="118">
        <v>4818612</v>
      </c>
      <c r="N51" s="112">
        <v>4.6526507551712601E-2</v>
      </c>
      <c r="O51" s="118">
        <v>66645</v>
      </c>
      <c r="P51" s="118">
        <v>4885257</v>
      </c>
      <c r="Q51" s="112">
        <v>4.5533197089440099E-2</v>
      </c>
      <c r="R51" s="113">
        <v>0</v>
      </c>
      <c r="S51" s="114" t="s">
        <v>200</v>
      </c>
      <c r="T51" s="114">
        <v>0</v>
      </c>
      <c r="U51" s="115">
        <v>2259736</v>
      </c>
      <c r="V51" s="115">
        <v>2734370</v>
      </c>
      <c r="W51" s="115">
        <v>474634</v>
      </c>
      <c r="X51" s="115">
        <v>1523250</v>
      </c>
      <c r="Y51" s="115">
        <v>1829760</v>
      </c>
      <c r="Z51" s="115">
        <v>306510</v>
      </c>
      <c r="AA51" s="115">
        <v>40256</v>
      </c>
      <c r="AB51" s="115">
        <v>68117</v>
      </c>
      <c r="AC51" s="115">
        <v>4604386</v>
      </c>
      <c r="AD51" s="115">
        <v>4672503</v>
      </c>
      <c r="AE51" s="114">
        <v>0</v>
      </c>
      <c r="AF51" s="115">
        <v>185564</v>
      </c>
      <c r="AG51" s="115">
        <v>920</v>
      </c>
    </row>
    <row r="52" spans="1:33" x14ac:dyDescent="0.2">
      <c r="A52" s="101" t="s">
        <v>203</v>
      </c>
      <c r="B52" s="101" t="s">
        <v>202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144</v>
      </c>
      <c r="T52" s="101" t="s">
        <v>144</v>
      </c>
      <c r="U52" s="106">
        <v>0</v>
      </c>
      <c r="V52" s="106">
        <v>0</v>
      </c>
      <c r="W52" s="106">
        <v>0</v>
      </c>
      <c r="X52" s="106">
        <v>129968</v>
      </c>
      <c r="Y52" s="106">
        <v>129968</v>
      </c>
      <c r="Z52" s="106">
        <v>0</v>
      </c>
      <c r="AA52" s="106">
        <v>0</v>
      </c>
      <c r="AB52" s="106">
        <v>0</v>
      </c>
      <c r="AC52" s="106">
        <v>129968</v>
      </c>
      <c r="AD52" s="106">
        <v>129968</v>
      </c>
      <c r="AE52" s="101" t="s">
        <v>201</v>
      </c>
      <c r="AF52" s="106">
        <v>4034</v>
      </c>
      <c r="AG52" s="106">
        <v>20</v>
      </c>
    </row>
    <row r="53" spans="1:33" x14ac:dyDescent="0.2">
      <c r="A53" s="101" t="s">
        <v>206</v>
      </c>
      <c r="B53" s="101" t="s">
        <v>205</v>
      </c>
      <c r="C53" s="102">
        <v>257</v>
      </c>
      <c r="D53" s="102">
        <v>0</v>
      </c>
      <c r="E53" s="102">
        <v>257</v>
      </c>
      <c r="F53" s="103">
        <v>0.29145728643216101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257</v>
      </c>
      <c r="N53" s="103">
        <v>0.29145728643216101</v>
      </c>
      <c r="O53" s="106">
        <v>0</v>
      </c>
      <c r="P53" s="106">
        <v>257</v>
      </c>
      <c r="Q53" s="103">
        <v>0.29145728643216101</v>
      </c>
      <c r="R53" s="104">
        <v>6</v>
      </c>
      <c r="S53" s="107"/>
      <c r="T53" s="101" t="s">
        <v>144</v>
      </c>
      <c r="U53" s="106">
        <v>199</v>
      </c>
      <c r="V53" s="106">
        <v>199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199</v>
      </c>
      <c r="AD53" s="106">
        <v>199</v>
      </c>
      <c r="AE53" s="101" t="s">
        <v>204</v>
      </c>
      <c r="AF53" s="106">
        <v>4034</v>
      </c>
      <c r="AG53" s="106">
        <v>20</v>
      </c>
    </row>
    <row r="54" spans="1:33" x14ac:dyDescent="0.2">
      <c r="A54" s="101" t="s">
        <v>209</v>
      </c>
      <c r="B54" s="101" t="s">
        <v>208</v>
      </c>
      <c r="C54" s="102">
        <v>33924</v>
      </c>
      <c r="D54" s="102">
        <v>50</v>
      </c>
      <c r="E54" s="102">
        <v>33974</v>
      </c>
      <c r="F54" s="103">
        <v>-2.8314838119208298E-2</v>
      </c>
      <c r="G54" s="102">
        <v>150025</v>
      </c>
      <c r="H54" s="102">
        <v>8</v>
      </c>
      <c r="I54" s="102">
        <v>150033</v>
      </c>
      <c r="J54" s="116">
        <v>0.60612548574609493</v>
      </c>
      <c r="K54" s="106">
        <v>0</v>
      </c>
      <c r="L54" s="103">
        <v>0</v>
      </c>
      <c r="M54" s="106">
        <v>184007</v>
      </c>
      <c r="N54" s="103">
        <v>0.43333307368142299</v>
      </c>
      <c r="O54" s="106">
        <v>1</v>
      </c>
      <c r="P54" s="106">
        <v>184008</v>
      </c>
      <c r="Q54" s="103">
        <v>0.43334086323874199</v>
      </c>
      <c r="R54" s="104">
        <v>6</v>
      </c>
      <c r="S54" s="107"/>
      <c r="T54" s="101" t="s">
        <v>144</v>
      </c>
      <c r="U54" s="106">
        <v>34878</v>
      </c>
      <c r="V54" s="106">
        <v>34964</v>
      </c>
      <c r="W54" s="106">
        <v>86</v>
      </c>
      <c r="X54" s="106">
        <v>93381</v>
      </c>
      <c r="Y54" s="106">
        <v>93413</v>
      </c>
      <c r="Z54" s="106">
        <v>32</v>
      </c>
      <c r="AA54" s="106">
        <v>0</v>
      </c>
      <c r="AB54" s="106">
        <v>0</v>
      </c>
      <c r="AC54" s="106">
        <v>128377</v>
      </c>
      <c r="AD54" s="106">
        <v>128377</v>
      </c>
      <c r="AE54" s="101" t="s">
        <v>207</v>
      </c>
      <c r="AF54" s="106">
        <v>4034</v>
      </c>
      <c r="AG54" s="106">
        <v>20</v>
      </c>
    </row>
    <row r="55" spans="1:33" x14ac:dyDescent="0.2">
      <c r="A55" s="101" t="s">
        <v>212</v>
      </c>
      <c r="B55" s="101" t="s">
        <v>211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144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210</v>
      </c>
      <c r="AF55" s="106">
        <v>4034</v>
      </c>
      <c r="AG55" s="106">
        <v>20</v>
      </c>
    </row>
    <row r="56" spans="1:33" x14ac:dyDescent="0.2">
      <c r="A56" s="101" t="s">
        <v>215</v>
      </c>
      <c r="B56" s="101" t="s">
        <v>214</v>
      </c>
      <c r="C56" s="102">
        <v>3067</v>
      </c>
      <c r="D56" s="102">
        <v>0</v>
      </c>
      <c r="E56" s="102">
        <v>3067</v>
      </c>
      <c r="F56" s="103">
        <v>-0.13969144460028099</v>
      </c>
      <c r="G56" s="102">
        <v>1</v>
      </c>
      <c r="H56" s="102">
        <v>0</v>
      </c>
      <c r="I56" s="102">
        <v>1</v>
      </c>
      <c r="J56" s="116">
        <v>0</v>
      </c>
      <c r="K56" s="106">
        <v>0</v>
      </c>
      <c r="L56" s="103">
        <v>0</v>
      </c>
      <c r="M56" s="106">
        <v>3068</v>
      </c>
      <c r="N56" s="103">
        <v>-0.139410939691445</v>
      </c>
      <c r="O56" s="106">
        <v>0</v>
      </c>
      <c r="P56" s="106">
        <v>3068</v>
      </c>
      <c r="Q56" s="103">
        <v>-0.139410939691445</v>
      </c>
      <c r="R56" s="104">
        <v>6</v>
      </c>
      <c r="S56" s="107"/>
      <c r="T56" s="101" t="s">
        <v>144</v>
      </c>
      <c r="U56" s="106">
        <v>3565</v>
      </c>
      <c r="V56" s="106">
        <v>3565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3565</v>
      </c>
      <c r="AD56" s="106">
        <v>3565</v>
      </c>
      <c r="AE56" s="101" t="s">
        <v>213</v>
      </c>
      <c r="AF56" s="106">
        <v>4034</v>
      </c>
      <c r="AG56" s="106">
        <v>20</v>
      </c>
    </row>
    <row r="57" spans="1:33" x14ac:dyDescent="0.2">
      <c r="A57" s="101" t="s">
        <v>218</v>
      </c>
      <c r="B57" s="101" t="s">
        <v>217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144</v>
      </c>
      <c r="U57" s="106">
        <v>434</v>
      </c>
      <c r="V57" s="106">
        <v>434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434</v>
      </c>
      <c r="AD57" s="106">
        <v>434</v>
      </c>
      <c r="AE57" s="101" t="s">
        <v>216</v>
      </c>
      <c r="AF57" s="106">
        <v>4034</v>
      </c>
      <c r="AG57" s="106">
        <v>20</v>
      </c>
    </row>
    <row r="58" spans="1:33" x14ac:dyDescent="0.2">
      <c r="A58" s="109" t="s">
        <v>232</v>
      </c>
      <c r="B58" s="110"/>
      <c r="C58" s="111">
        <v>37248</v>
      </c>
      <c r="D58" s="111">
        <v>50</v>
      </c>
      <c r="E58" s="111">
        <v>37298</v>
      </c>
      <c r="F58" s="112">
        <v>-4.7597160512741897E-2</v>
      </c>
      <c r="G58" s="111">
        <v>150026</v>
      </c>
      <c r="H58" s="111">
        <v>8</v>
      </c>
      <c r="I58" s="111">
        <v>150034</v>
      </c>
      <c r="J58" s="117">
        <v>-0.32834932245804299</v>
      </c>
      <c r="K58" s="118">
        <v>0</v>
      </c>
      <c r="L58" s="112">
        <v>0</v>
      </c>
      <c r="M58" s="118">
        <v>187332</v>
      </c>
      <c r="N58" s="112">
        <v>-0.28647116853239296</v>
      </c>
      <c r="O58" s="118">
        <v>1</v>
      </c>
      <c r="P58" s="118">
        <v>187333</v>
      </c>
      <c r="Q58" s="112">
        <v>-0.28646735963251702</v>
      </c>
      <c r="R58" s="113">
        <v>0</v>
      </c>
      <c r="S58" s="114" t="s">
        <v>200</v>
      </c>
      <c r="T58" s="114">
        <v>0</v>
      </c>
      <c r="U58" s="115">
        <v>39076</v>
      </c>
      <c r="V58" s="115">
        <v>39162</v>
      </c>
      <c r="W58" s="115">
        <v>86</v>
      </c>
      <c r="X58" s="115">
        <v>223349</v>
      </c>
      <c r="Y58" s="115">
        <v>223381</v>
      </c>
      <c r="Z58" s="115">
        <v>32</v>
      </c>
      <c r="AA58" s="115">
        <v>0</v>
      </c>
      <c r="AB58" s="115">
        <v>0</v>
      </c>
      <c r="AC58" s="115">
        <v>262543</v>
      </c>
      <c r="AD58" s="115">
        <v>262543</v>
      </c>
      <c r="AE58" s="114">
        <v>0</v>
      </c>
      <c r="AF58" s="115">
        <v>24204</v>
      </c>
      <c r="AG58" s="115">
        <v>120</v>
      </c>
    </row>
    <row r="59" spans="1:33" x14ac:dyDescent="0.2">
      <c r="A59" s="109" t="s">
        <v>233</v>
      </c>
      <c r="B59" s="110"/>
      <c r="C59" s="111">
        <v>2389672</v>
      </c>
      <c r="D59" s="111">
        <v>510662</v>
      </c>
      <c r="E59" s="111">
        <v>2900334</v>
      </c>
      <c r="F59" s="112">
        <v>4.5718599965675503E-2</v>
      </c>
      <c r="G59" s="111">
        <v>1746379</v>
      </c>
      <c r="H59" s="111">
        <v>321714</v>
      </c>
      <c r="I59" s="111">
        <v>2068093</v>
      </c>
      <c r="J59" s="117">
        <v>7.2825003251116207E-3</v>
      </c>
      <c r="K59" s="118">
        <v>37517</v>
      </c>
      <c r="L59" s="112">
        <v>-6.8039546899841E-2</v>
      </c>
      <c r="M59" s="118">
        <v>5005944</v>
      </c>
      <c r="N59" s="112">
        <v>2.8563186354269802E-2</v>
      </c>
      <c r="O59" s="118">
        <v>66646</v>
      </c>
      <c r="P59" s="118">
        <v>5072590</v>
      </c>
      <c r="Q59" s="112">
        <v>2.78708648308445E-2</v>
      </c>
      <c r="R59" s="113">
        <v>0</v>
      </c>
      <c r="S59" s="114">
        <v>0</v>
      </c>
      <c r="T59" s="114">
        <v>0</v>
      </c>
      <c r="U59" s="115">
        <v>2298812</v>
      </c>
      <c r="V59" s="115">
        <v>2773532</v>
      </c>
      <c r="W59" s="115">
        <v>474720</v>
      </c>
      <c r="X59" s="115">
        <v>1746599</v>
      </c>
      <c r="Y59" s="115">
        <v>2053141</v>
      </c>
      <c r="Z59" s="115">
        <v>306542</v>
      </c>
      <c r="AA59" s="115">
        <v>40256</v>
      </c>
      <c r="AB59" s="115">
        <v>68117</v>
      </c>
      <c r="AC59" s="115">
        <v>4866929</v>
      </c>
      <c r="AD59" s="115">
        <v>4935046</v>
      </c>
      <c r="AE59" s="114">
        <v>0</v>
      </c>
      <c r="AF59" s="115">
        <v>209768</v>
      </c>
      <c r="AG59" s="115">
        <v>1040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66" zoomScaleSheetLayoutView="225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261</v>
      </c>
    </row>
    <row r="4" spans="1:33" ht="57" x14ac:dyDescent="0.2">
      <c r="A4" s="99" t="s">
        <v>220</v>
      </c>
      <c r="B4" s="99" t="s">
        <v>47</v>
      </c>
      <c r="C4" s="99" t="s">
        <v>249</v>
      </c>
      <c r="D4" s="99" t="s">
        <v>250</v>
      </c>
      <c r="E4" s="99" t="s">
        <v>251</v>
      </c>
      <c r="F4" s="99" t="s">
        <v>252</v>
      </c>
      <c r="G4" s="99" t="s">
        <v>253</v>
      </c>
      <c r="H4" s="99" t="s">
        <v>250</v>
      </c>
      <c r="I4" s="99" t="s">
        <v>255</v>
      </c>
      <c r="J4" s="99" t="s">
        <v>256</v>
      </c>
      <c r="K4" s="99" t="s">
        <v>257</v>
      </c>
      <c r="L4" s="99" t="s">
        <v>258</v>
      </c>
      <c r="M4" s="99" t="s">
        <v>262</v>
      </c>
      <c r="N4" s="99" t="s">
        <v>260</v>
      </c>
      <c r="O4" s="99" t="s">
        <v>237</v>
      </c>
      <c r="P4" s="99" t="s">
        <v>49</v>
      </c>
      <c r="Q4" s="99" t="s">
        <v>230</v>
      </c>
      <c r="R4" s="100" t="s">
        <v>50</v>
      </c>
      <c r="S4" s="100" t="s">
        <v>51</v>
      </c>
      <c r="T4" s="100" t="s">
        <v>52</v>
      </c>
      <c r="U4" s="100" t="s">
        <v>238</v>
      </c>
      <c r="V4" s="100" t="s">
        <v>239</v>
      </c>
      <c r="W4" s="100" t="s">
        <v>240</v>
      </c>
      <c r="X4" s="100" t="s">
        <v>241</v>
      </c>
      <c r="Y4" s="100" t="s">
        <v>242</v>
      </c>
      <c r="Z4" s="100" t="s">
        <v>243</v>
      </c>
      <c r="AA4" s="100" t="s">
        <v>55</v>
      </c>
      <c r="AB4" s="100" t="s">
        <v>244</v>
      </c>
      <c r="AC4" s="100" t="s">
        <v>245</v>
      </c>
      <c r="AD4" s="100" t="s">
        <v>58</v>
      </c>
      <c r="AE4" s="100" t="s">
        <v>46</v>
      </c>
      <c r="AF4" s="100" t="s">
        <v>246</v>
      </c>
      <c r="AG4" s="100" t="s">
        <v>247</v>
      </c>
    </row>
    <row r="5" spans="1:33" x14ac:dyDescent="0.2">
      <c r="A5" s="101" t="s">
        <v>63</v>
      </c>
      <c r="B5" s="101" t="s">
        <v>60</v>
      </c>
      <c r="C5" s="102">
        <v>299539</v>
      </c>
      <c r="D5" s="102">
        <v>15206</v>
      </c>
      <c r="E5" s="102">
        <v>314745</v>
      </c>
      <c r="F5" s="103">
        <v>4.9522021494664593E-3</v>
      </c>
      <c r="G5" s="102">
        <v>2706</v>
      </c>
      <c r="H5" s="102">
        <v>0</v>
      </c>
      <c r="I5" s="102">
        <v>2706</v>
      </c>
      <c r="J5" s="103">
        <v>0.29535662996649098</v>
      </c>
      <c r="K5" s="102">
        <v>702</v>
      </c>
      <c r="L5" s="119">
        <v>-0.42317173377156903</v>
      </c>
      <c r="M5" s="102">
        <v>318153</v>
      </c>
      <c r="N5" s="103">
        <v>5.2227488151658811E-3</v>
      </c>
      <c r="O5" s="102">
        <v>8722</v>
      </c>
      <c r="P5" s="102">
        <v>326875</v>
      </c>
      <c r="Q5" s="103">
        <v>6.1035667237112597E-3</v>
      </c>
      <c r="R5" s="104">
        <v>4</v>
      </c>
      <c r="S5" s="105" t="s">
        <v>62</v>
      </c>
      <c r="T5" s="101" t="s">
        <v>62</v>
      </c>
      <c r="U5" s="106">
        <v>298704</v>
      </c>
      <c r="V5" s="106">
        <v>313194</v>
      </c>
      <c r="W5" s="106">
        <v>14490</v>
      </c>
      <c r="X5" s="106">
        <v>2089</v>
      </c>
      <c r="Y5" s="106">
        <v>2089</v>
      </c>
      <c r="Z5" s="106">
        <v>0</v>
      </c>
      <c r="AA5" s="106">
        <v>1217</v>
      </c>
      <c r="AB5" s="106">
        <v>8392</v>
      </c>
      <c r="AC5" s="106">
        <v>316500</v>
      </c>
      <c r="AD5" s="106">
        <v>324892</v>
      </c>
      <c r="AE5" s="101" t="s">
        <v>59</v>
      </c>
      <c r="AF5" s="106">
        <v>40340</v>
      </c>
      <c r="AG5" s="106">
        <v>110</v>
      </c>
    </row>
    <row r="6" spans="1:33" x14ac:dyDescent="0.2">
      <c r="A6" s="101" t="s">
        <v>66</v>
      </c>
      <c r="B6" s="101" t="s">
        <v>65</v>
      </c>
      <c r="C6" s="102">
        <v>38174</v>
      </c>
      <c r="D6" s="102">
        <v>280</v>
      </c>
      <c r="E6" s="102">
        <v>38454</v>
      </c>
      <c r="F6" s="103">
        <v>-4.8121194118520699E-2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19">
        <v>0</v>
      </c>
      <c r="M6" s="102">
        <v>38500</v>
      </c>
      <c r="N6" s="103">
        <v>-4.6982523887321194E-2</v>
      </c>
      <c r="O6" s="102">
        <v>13920</v>
      </c>
      <c r="P6" s="102">
        <v>52420</v>
      </c>
      <c r="Q6" s="103">
        <v>6.5014221861032104E-2</v>
      </c>
      <c r="R6" s="104">
        <v>5</v>
      </c>
      <c r="S6" s="107"/>
      <c r="T6" s="101" t="s">
        <v>62</v>
      </c>
      <c r="U6" s="106">
        <v>40134</v>
      </c>
      <c r="V6" s="106">
        <v>40398</v>
      </c>
      <c r="W6" s="106">
        <v>264</v>
      </c>
      <c r="X6" s="106">
        <v>0</v>
      </c>
      <c r="Y6" s="106">
        <v>0</v>
      </c>
      <c r="Z6" s="106">
        <v>0</v>
      </c>
      <c r="AA6" s="106">
        <v>0</v>
      </c>
      <c r="AB6" s="106">
        <v>8822</v>
      </c>
      <c r="AC6" s="106">
        <v>40398</v>
      </c>
      <c r="AD6" s="106">
        <v>49220</v>
      </c>
      <c r="AE6" s="101" t="s">
        <v>64</v>
      </c>
      <c r="AF6" s="106">
        <v>40340</v>
      </c>
      <c r="AG6" s="106">
        <v>110</v>
      </c>
    </row>
    <row r="7" spans="1:33" x14ac:dyDescent="0.2">
      <c r="A7" s="101" t="s">
        <v>69</v>
      </c>
      <c r="B7" s="101" t="s">
        <v>68</v>
      </c>
      <c r="C7" s="102">
        <v>205901</v>
      </c>
      <c r="D7" s="102">
        <v>14</v>
      </c>
      <c r="E7" s="102">
        <v>205915</v>
      </c>
      <c r="F7" s="103">
        <v>-1.3368151218226701E-2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205915</v>
      </c>
      <c r="N7" s="103">
        <v>-1.3368151218226701E-2</v>
      </c>
      <c r="O7" s="102">
        <v>1729</v>
      </c>
      <c r="P7" s="102">
        <v>207644</v>
      </c>
      <c r="Q7" s="103">
        <v>-5.7649582471462494E-3</v>
      </c>
      <c r="R7" s="104">
        <v>4</v>
      </c>
      <c r="S7" s="107"/>
      <c r="T7" s="101" t="s">
        <v>62</v>
      </c>
      <c r="U7" s="106">
        <v>208705</v>
      </c>
      <c r="V7" s="106">
        <v>208705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143</v>
      </c>
      <c r="AC7" s="106">
        <v>208705</v>
      </c>
      <c r="AD7" s="106">
        <v>208848</v>
      </c>
      <c r="AE7" s="101" t="s">
        <v>67</v>
      </c>
      <c r="AF7" s="106">
        <v>40340</v>
      </c>
      <c r="AG7" s="106">
        <v>110</v>
      </c>
    </row>
    <row r="8" spans="1:33" x14ac:dyDescent="0.2">
      <c r="A8" s="101" t="s">
        <v>72</v>
      </c>
      <c r="B8" s="101" t="s">
        <v>71</v>
      </c>
      <c r="C8" s="102">
        <v>2734671</v>
      </c>
      <c r="D8" s="102">
        <v>234642</v>
      </c>
      <c r="E8" s="102">
        <v>2969313</v>
      </c>
      <c r="F8" s="103">
        <v>2.8575733852474302E-2</v>
      </c>
      <c r="G8" s="102">
        <v>1987994</v>
      </c>
      <c r="H8" s="102">
        <v>68410</v>
      </c>
      <c r="I8" s="102">
        <v>2056404</v>
      </c>
      <c r="J8" s="103">
        <v>3.5586247739506596E-2</v>
      </c>
      <c r="K8" s="102">
        <v>130821</v>
      </c>
      <c r="L8" s="119">
        <v>-0.131519199107759</v>
      </c>
      <c r="M8" s="102">
        <v>5156538</v>
      </c>
      <c r="N8" s="103">
        <v>2.6546273076217902E-2</v>
      </c>
      <c r="O8" s="102">
        <v>65835</v>
      </c>
      <c r="P8" s="102">
        <v>5222373</v>
      </c>
      <c r="Q8" s="103">
        <v>2.6492907837663001E-2</v>
      </c>
      <c r="R8" s="104">
        <v>2</v>
      </c>
      <c r="S8" s="107"/>
      <c r="T8" s="101" t="s">
        <v>62</v>
      </c>
      <c r="U8" s="106">
        <v>2638078</v>
      </c>
      <c r="V8" s="106">
        <v>2886820</v>
      </c>
      <c r="W8" s="106">
        <v>248742</v>
      </c>
      <c r="X8" s="106">
        <v>1915449</v>
      </c>
      <c r="Y8" s="106">
        <v>1985739</v>
      </c>
      <c r="Z8" s="106">
        <v>70290</v>
      </c>
      <c r="AA8" s="106">
        <v>150632</v>
      </c>
      <c r="AB8" s="106">
        <v>64397</v>
      </c>
      <c r="AC8" s="106">
        <v>5023191</v>
      </c>
      <c r="AD8" s="106">
        <v>5087588</v>
      </c>
      <c r="AE8" s="101" t="s">
        <v>70</v>
      </c>
      <c r="AF8" s="106">
        <v>40340</v>
      </c>
      <c r="AG8" s="106">
        <v>110</v>
      </c>
    </row>
    <row r="9" spans="1:33" x14ac:dyDescent="0.2">
      <c r="A9" s="101" t="s">
        <v>75</v>
      </c>
      <c r="B9" s="101" t="s">
        <v>74</v>
      </c>
      <c r="C9" s="102">
        <v>4793</v>
      </c>
      <c r="D9" s="102">
        <v>36</v>
      </c>
      <c r="E9" s="102">
        <v>4829</v>
      </c>
      <c r="F9" s="103">
        <v>-1.9492385786802E-2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4829</v>
      </c>
      <c r="N9" s="103">
        <v>-1.9492385786802E-2</v>
      </c>
      <c r="O9" s="102">
        <v>6833</v>
      </c>
      <c r="P9" s="102">
        <v>11662</v>
      </c>
      <c r="Q9" s="103">
        <v>-5.7311454207420599E-2</v>
      </c>
      <c r="R9" s="104">
        <v>5</v>
      </c>
      <c r="S9" s="107"/>
      <c r="T9" s="101" t="s">
        <v>62</v>
      </c>
      <c r="U9" s="106">
        <v>4853</v>
      </c>
      <c r="V9" s="106">
        <v>4925</v>
      </c>
      <c r="W9" s="106">
        <v>72</v>
      </c>
      <c r="X9" s="106">
        <v>0</v>
      </c>
      <c r="Y9" s="106">
        <v>0</v>
      </c>
      <c r="Z9" s="106">
        <v>0</v>
      </c>
      <c r="AA9" s="106">
        <v>0</v>
      </c>
      <c r="AB9" s="106">
        <v>7446</v>
      </c>
      <c r="AC9" s="106">
        <v>4925</v>
      </c>
      <c r="AD9" s="106">
        <v>12371</v>
      </c>
      <c r="AE9" s="101" t="s">
        <v>73</v>
      </c>
      <c r="AF9" s="106">
        <v>40340</v>
      </c>
      <c r="AG9" s="106">
        <v>110</v>
      </c>
    </row>
    <row r="10" spans="1:33" x14ac:dyDescent="0.2">
      <c r="A10" s="101" t="s">
        <v>78</v>
      </c>
      <c r="B10" s="101" t="s">
        <v>77</v>
      </c>
      <c r="C10" s="102">
        <v>1018510</v>
      </c>
      <c r="D10" s="102">
        <v>386082</v>
      </c>
      <c r="E10" s="102">
        <v>1404592</v>
      </c>
      <c r="F10" s="103">
        <v>1.5941534206308301E-2</v>
      </c>
      <c r="G10" s="102">
        <v>49454</v>
      </c>
      <c r="H10" s="102">
        <v>336</v>
      </c>
      <c r="I10" s="102">
        <v>49790</v>
      </c>
      <c r="J10" s="103">
        <v>4.7218424650331305E-2</v>
      </c>
      <c r="K10" s="102">
        <v>0</v>
      </c>
      <c r="L10" s="119">
        <v>0</v>
      </c>
      <c r="M10" s="102">
        <v>1454382</v>
      </c>
      <c r="N10" s="103">
        <v>1.6981365599676102E-2</v>
      </c>
      <c r="O10" s="102">
        <v>115204</v>
      </c>
      <c r="P10" s="102">
        <v>1569586</v>
      </c>
      <c r="Q10" s="103">
        <v>2.52667539788556E-2</v>
      </c>
      <c r="R10" s="104">
        <v>3</v>
      </c>
      <c r="S10" s="107"/>
      <c r="T10" s="101" t="s">
        <v>62</v>
      </c>
      <c r="U10" s="106">
        <v>991414</v>
      </c>
      <c r="V10" s="106">
        <v>1382552</v>
      </c>
      <c r="W10" s="106">
        <v>391138</v>
      </c>
      <c r="X10" s="106">
        <v>47019</v>
      </c>
      <c r="Y10" s="106">
        <v>47545</v>
      </c>
      <c r="Z10" s="106">
        <v>526</v>
      </c>
      <c r="AA10" s="106">
        <v>0</v>
      </c>
      <c r="AB10" s="106">
        <v>100808</v>
      </c>
      <c r="AC10" s="106">
        <v>1430097</v>
      </c>
      <c r="AD10" s="106">
        <v>1530905</v>
      </c>
      <c r="AE10" s="101" t="s">
        <v>76</v>
      </c>
      <c r="AF10" s="106">
        <v>40340</v>
      </c>
      <c r="AG10" s="106">
        <v>110</v>
      </c>
    </row>
    <row r="11" spans="1:33" x14ac:dyDescent="0.2">
      <c r="A11" s="101" t="s">
        <v>81</v>
      </c>
      <c r="B11" s="101" t="s">
        <v>80</v>
      </c>
      <c r="C11" s="102">
        <v>76528</v>
      </c>
      <c r="D11" s="102">
        <v>530</v>
      </c>
      <c r="E11" s="102">
        <v>77058</v>
      </c>
      <c r="F11" s="103">
        <v>-2.40139828254427E-2</v>
      </c>
      <c r="G11" s="102">
        <v>0</v>
      </c>
      <c r="H11" s="102">
        <v>0</v>
      </c>
      <c r="I11" s="102">
        <v>0</v>
      </c>
      <c r="J11" s="103">
        <v>0</v>
      </c>
      <c r="K11" s="102">
        <v>9915</v>
      </c>
      <c r="L11" s="119">
        <v>-0.14753675522311099</v>
      </c>
      <c r="M11" s="102">
        <v>86973</v>
      </c>
      <c r="N11" s="103">
        <v>-3.9874151349561203E-2</v>
      </c>
      <c r="O11" s="102">
        <v>12277</v>
      </c>
      <c r="P11" s="102">
        <v>99250</v>
      </c>
      <c r="Q11" s="103">
        <v>-0.119858822694784</v>
      </c>
      <c r="R11" s="104">
        <v>5</v>
      </c>
      <c r="S11" s="107"/>
      <c r="T11" s="101" t="s">
        <v>62</v>
      </c>
      <c r="U11" s="106">
        <v>78076</v>
      </c>
      <c r="V11" s="106">
        <v>78954</v>
      </c>
      <c r="W11" s="106">
        <v>878</v>
      </c>
      <c r="X11" s="106">
        <v>0</v>
      </c>
      <c r="Y11" s="106">
        <v>0</v>
      </c>
      <c r="Z11" s="106">
        <v>0</v>
      </c>
      <c r="AA11" s="106">
        <v>11631</v>
      </c>
      <c r="AB11" s="106">
        <v>22181</v>
      </c>
      <c r="AC11" s="106">
        <v>90585</v>
      </c>
      <c r="AD11" s="106">
        <v>112766</v>
      </c>
      <c r="AE11" s="101" t="s">
        <v>79</v>
      </c>
      <c r="AF11" s="106">
        <v>40340</v>
      </c>
      <c r="AG11" s="106">
        <v>110</v>
      </c>
    </row>
    <row r="12" spans="1:33" x14ac:dyDescent="0.2">
      <c r="A12" s="101" t="s">
        <v>84</v>
      </c>
      <c r="B12" s="101" t="s">
        <v>83</v>
      </c>
      <c r="C12" s="102">
        <v>12029</v>
      </c>
      <c r="D12" s="102">
        <v>288</v>
      </c>
      <c r="E12" s="102">
        <v>12317</v>
      </c>
      <c r="F12" s="103">
        <v>3.9497003966579493E-2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12317</v>
      </c>
      <c r="N12" s="103">
        <v>3.9497003966579493E-2</v>
      </c>
      <c r="O12" s="102">
        <v>11419</v>
      </c>
      <c r="P12" s="102">
        <v>23736</v>
      </c>
      <c r="Q12" s="103">
        <v>-1.7183553476046498E-2</v>
      </c>
      <c r="R12" s="104">
        <v>5</v>
      </c>
      <c r="S12" s="107"/>
      <c r="T12" s="101" t="s">
        <v>62</v>
      </c>
      <c r="U12" s="106">
        <v>11565</v>
      </c>
      <c r="V12" s="106">
        <v>11849</v>
      </c>
      <c r="W12" s="106">
        <v>284</v>
      </c>
      <c r="X12" s="106">
        <v>0</v>
      </c>
      <c r="Y12" s="106">
        <v>0</v>
      </c>
      <c r="Z12" s="106">
        <v>0</v>
      </c>
      <c r="AA12" s="106">
        <v>0</v>
      </c>
      <c r="AB12" s="106">
        <v>12302</v>
      </c>
      <c r="AC12" s="106">
        <v>11849</v>
      </c>
      <c r="AD12" s="106">
        <v>24151</v>
      </c>
      <c r="AE12" s="101" t="s">
        <v>82</v>
      </c>
      <c r="AF12" s="106">
        <v>40340</v>
      </c>
      <c r="AG12" s="106">
        <v>110</v>
      </c>
    </row>
    <row r="13" spans="1:33" x14ac:dyDescent="0.2">
      <c r="A13" s="101" t="s">
        <v>87</v>
      </c>
      <c r="B13" s="101" t="s">
        <v>86</v>
      </c>
      <c r="C13" s="102">
        <v>94</v>
      </c>
      <c r="D13" s="102">
        <v>0</v>
      </c>
      <c r="E13" s="102">
        <v>94</v>
      </c>
      <c r="F13" s="103">
        <v>-0.86094674556213002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19">
        <v>0</v>
      </c>
      <c r="M13" s="102">
        <v>1443</v>
      </c>
      <c r="N13" s="103">
        <v>-0.52781413612565398</v>
      </c>
      <c r="O13" s="102">
        <v>0</v>
      </c>
      <c r="P13" s="102">
        <v>1443</v>
      </c>
      <c r="Q13" s="103">
        <v>-0.52781413612565398</v>
      </c>
      <c r="R13" s="104">
        <v>5</v>
      </c>
      <c r="S13" s="107"/>
      <c r="T13" s="101" t="s">
        <v>62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85</v>
      </c>
      <c r="AF13" s="106">
        <v>40340</v>
      </c>
      <c r="AG13" s="106">
        <v>110</v>
      </c>
    </row>
    <row r="14" spans="1:33" x14ac:dyDescent="0.2">
      <c r="A14" s="101" t="s">
        <v>90</v>
      </c>
      <c r="B14" s="101" t="s">
        <v>89</v>
      </c>
      <c r="C14" s="102">
        <v>82560</v>
      </c>
      <c r="D14" s="102">
        <v>1516</v>
      </c>
      <c r="E14" s="102">
        <v>84076</v>
      </c>
      <c r="F14" s="103">
        <v>-5.2910231714597904E-2</v>
      </c>
      <c r="G14" s="102">
        <v>0</v>
      </c>
      <c r="H14" s="102">
        <v>0</v>
      </c>
      <c r="I14" s="102">
        <v>0</v>
      </c>
      <c r="J14" s="103">
        <v>0</v>
      </c>
      <c r="K14" s="102">
        <v>25482</v>
      </c>
      <c r="L14" s="119">
        <v>-0.146988919760319</v>
      </c>
      <c r="M14" s="102">
        <v>109558</v>
      </c>
      <c r="N14" s="103">
        <v>-7.6597609696070698E-2</v>
      </c>
      <c r="O14" s="102">
        <v>9109</v>
      </c>
      <c r="P14" s="102">
        <v>118667</v>
      </c>
      <c r="Q14" s="103">
        <v>-4.4233603685596694E-2</v>
      </c>
      <c r="R14" s="104">
        <v>5</v>
      </c>
      <c r="S14" s="107"/>
      <c r="T14" s="101" t="s">
        <v>62</v>
      </c>
      <c r="U14" s="106">
        <v>87395</v>
      </c>
      <c r="V14" s="106">
        <v>88773</v>
      </c>
      <c r="W14" s="106">
        <v>1378</v>
      </c>
      <c r="X14" s="106">
        <v>0</v>
      </c>
      <c r="Y14" s="106">
        <v>0</v>
      </c>
      <c r="Z14" s="106">
        <v>0</v>
      </c>
      <c r="AA14" s="106">
        <v>29873</v>
      </c>
      <c r="AB14" s="106">
        <v>5513</v>
      </c>
      <c r="AC14" s="106">
        <v>118646</v>
      </c>
      <c r="AD14" s="106">
        <v>124159</v>
      </c>
      <c r="AE14" s="101" t="s">
        <v>88</v>
      </c>
      <c r="AF14" s="106">
        <v>40340</v>
      </c>
      <c r="AG14" s="106">
        <v>110</v>
      </c>
    </row>
    <row r="15" spans="1:33" x14ac:dyDescent="0.2">
      <c r="A15" s="101" t="s">
        <v>93</v>
      </c>
      <c r="B15" s="101" t="s">
        <v>92</v>
      </c>
      <c r="C15" s="102">
        <v>68203</v>
      </c>
      <c r="D15" s="102">
        <v>482</v>
      </c>
      <c r="E15" s="102">
        <v>68685</v>
      </c>
      <c r="F15" s="103">
        <v>2.0655323575302802E-2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68685</v>
      </c>
      <c r="N15" s="103">
        <v>2.0655323575302802E-2</v>
      </c>
      <c r="O15" s="102">
        <v>2466</v>
      </c>
      <c r="P15" s="102">
        <v>71151</v>
      </c>
      <c r="Q15" s="103">
        <v>1.6806002143622701E-2</v>
      </c>
      <c r="R15" s="104">
        <v>5</v>
      </c>
      <c r="S15" s="107"/>
      <c r="T15" s="101" t="s">
        <v>62</v>
      </c>
      <c r="U15" s="106">
        <v>66855</v>
      </c>
      <c r="V15" s="106">
        <v>67295</v>
      </c>
      <c r="W15" s="106">
        <v>440</v>
      </c>
      <c r="X15" s="106">
        <v>0</v>
      </c>
      <c r="Y15" s="106">
        <v>0</v>
      </c>
      <c r="Z15" s="106">
        <v>0</v>
      </c>
      <c r="AA15" s="106">
        <v>0</v>
      </c>
      <c r="AB15" s="106">
        <v>2680</v>
      </c>
      <c r="AC15" s="106">
        <v>67295</v>
      </c>
      <c r="AD15" s="106">
        <v>69975</v>
      </c>
      <c r="AE15" s="101" t="s">
        <v>91</v>
      </c>
      <c r="AF15" s="106">
        <v>40340</v>
      </c>
      <c r="AG15" s="106">
        <v>110</v>
      </c>
    </row>
    <row r="16" spans="1:33" x14ac:dyDescent="0.2">
      <c r="A16" s="101" t="s">
        <v>96</v>
      </c>
      <c r="B16" s="101" t="s">
        <v>95</v>
      </c>
      <c r="C16" s="102">
        <v>106856</v>
      </c>
      <c r="D16" s="102">
        <v>9450</v>
      </c>
      <c r="E16" s="102">
        <v>116306</v>
      </c>
      <c r="F16" s="103">
        <v>0.136599953092018</v>
      </c>
      <c r="G16" s="102">
        <v>0</v>
      </c>
      <c r="H16" s="102">
        <v>0</v>
      </c>
      <c r="I16" s="102">
        <v>0</v>
      </c>
      <c r="J16" s="103">
        <v>0</v>
      </c>
      <c r="K16" s="102">
        <v>23538</v>
      </c>
      <c r="L16" s="119">
        <v>0.34733829421866097</v>
      </c>
      <c r="M16" s="102">
        <v>139844</v>
      </c>
      <c r="N16" s="103">
        <v>0.167331674986227</v>
      </c>
      <c r="O16" s="102">
        <v>25664</v>
      </c>
      <c r="P16" s="102">
        <v>165508</v>
      </c>
      <c r="Q16" s="103">
        <v>0.14523349870951199</v>
      </c>
      <c r="R16" s="104">
        <v>5</v>
      </c>
      <c r="S16" s="107"/>
      <c r="T16" s="101" t="s">
        <v>62</v>
      </c>
      <c r="U16" s="106">
        <v>92942</v>
      </c>
      <c r="V16" s="106">
        <v>102328</v>
      </c>
      <c r="W16" s="106">
        <v>9386</v>
      </c>
      <c r="X16" s="106">
        <v>0</v>
      </c>
      <c r="Y16" s="106">
        <v>0</v>
      </c>
      <c r="Z16" s="106">
        <v>0</v>
      </c>
      <c r="AA16" s="106">
        <v>17470</v>
      </c>
      <c r="AB16" s="106">
        <v>24721</v>
      </c>
      <c r="AC16" s="106">
        <v>119798</v>
      </c>
      <c r="AD16" s="106">
        <v>144519</v>
      </c>
      <c r="AE16" s="101" t="s">
        <v>94</v>
      </c>
      <c r="AF16" s="106">
        <v>40340</v>
      </c>
      <c r="AG16" s="106">
        <v>110</v>
      </c>
    </row>
    <row r="17" spans="1:33" x14ac:dyDescent="0.2">
      <c r="A17" s="101" t="s">
        <v>99</v>
      </c>
      <c r="B17" s="101" t="s">
        <v>98</v>
      </c>
      <c r="C17" s="102">
        <v>590818</v>
      </c>
      <c r="D17" s="102">
        <v>8596</v>
      </c>
      <c r="E17" s="102">
        <v>599414</v>
      </c>
      <c r="F17" s="103">
        <v>5.8627595731679298E-2</v>
      </c>
      <c r="G17" s="102">
        <v>40474</v>
      </c>
      <c r="H17" s="102">
        <v>148</v>
      </c>
      <c r="I17" s="102">
        <v>40622</v>
      </c>
      <c r="J17" s="103">
        <v>0.13917944978827201</v>
      </c>
      <c r="K17" s="102">
        <v>0</v>
      </c>
      <c r="L17" s="119">
        <v>0</v>
      </c>
      <c r="M17" s="102">
        <v>640036</v>
      </c>
      <c r="N17" s="103">
        <v>6.3399997009355696E-2</v>
      </c>
      <c r="O17" s="102">
        <v>9213</v>
      </c>
      <c r="P17" s="102">
        <v>649249</v>
      </c>
      <c r="Q17" s="103">
        <v>5.7639615160311901E-2</v>
      </c>
      <c r="R17" s="104">
        <v>4</v>
      </c>
      <c r="S17" s="107"/>
      <c r="T17" s="101" t="s">
        <v>62</v>
      </c>
      <c r="U17" s="106">
        <v>562576</v>
      </c>
      <c r="V17" s="106">
        <v>566218</v>
      </c>
      <c r="W17" s="106">
        <v>3642</v>
      </c>
      <c r="X17" s="106">
        <v>35659</v>
      </c>
      <c r="Y17" s="106">
        <v>35659</v>
      </c>
      <c r="Z17" s="106">
        <v>0</v>
      </c>
      <c r="AA17" s="106">
        <v>0</v>
      </c>
      <c r="AB17" s="106">
        <v>11989</v>
      </c>
      <c r="AC17" s="106">
        <v>601877</v>
      </c>
      <c r="AD17" s="106">
        <v>613866</v>
      </c>
      <c r="AE17" s="101" t="s">
        <v>97</v>
      </c>
      <c r="AF17" s="106">
        <v>40340</v>
      </c>
      <c r="AG17" s="106">
        <v>110</v>
      </c>
    </row>
    <row r="18" spans="1:33" x14ac:dyDescent="0.2">
      <c r="A18" s="101" t="s">
        <v>102</v>
      </c>
      <c r="B18" s="101" t="s">
        <v>101</v>
      </c>
      <c r="C18" s="102">
        <v>8375</v>
      </c>
      <c r="D18" s="102">
        <v>30</v>
      </c>
      <c r="E18" s="102">
        <v>8405</v>
      </c>
      <c r="F18" s="103">
        <v>0.16171389080856902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8405</v>
      </c>
      <c r="N18" s="103">
        <v>0.16011042097998598</v>
      </c>
      <c r="O18" s="102">
        <v>10736</v>
      </c>
      <c r="P18" s="102">
        <v>19141</v>
      </c>
      <c r="Q18" s="103">
        <v>0.56482995421844295</v>
      </c>
      <c r="R18" s="104">
        <v>5</v>
      </c>
      <c r="S18" s="107"/>
      <c r="T18" s="101" t="s">
        <v>62</v>
      </c>
      <c r="U18" s="106">
        <v>7229</v>
      </c>
      <c r="V18" s="106">
        <v>7235</v>
      </c>
      <c r="W18" s="106">
        <v>6</v>
      </c>
      <c r="X18" s="106">
        <v>10</v>
      </c>
      <c r="Y18" s="106">
        <v>10</v>
      </c>
      <c r="Z18" s="106">
        <v>0</v>
      </c>
      <c r="AA18" s="106">
        <v>0</v>
      </c>
      <c r="AB18" s="106">
        <v>4987</v>
      </c>
      <c r="AC18" s="106">
        <v>7245</v>
      </c>
      <c r="AD18" s="106">
        <v>12232</v>
      </c>
      <c r="AE18" s="101" t="s">
        <v>100</v>
      </c>
      <c r="AF18" s="106">
        <v>40340</v>
      </c>
      <c r="AG18" s="106">
        <v>110</v>
      </c>
    </row>
    <row r="19" spans="1:33" x14ac:dyDescent="0.2">
      <c r="A19" s="101" t="s">
        <v>105</v>
      </c>
      <c r="B19" s="101" t="s">
        <v>104</v>
      </c>
      <c r="C19" s="102">
        <v>400987</v>
      </c>
      <c r="D19" s="102">
        <v>54</v>
      </c>
      <c r="E19" s="102">
        <v>401041</v>
      </c>
      <c r="F19" s="103">
        <v>4.6787395984505993E-2</v>
      </c>
      <c r="G19" s="102">
        <v>134444</v>
      </c>
      <c r="H19" s="102">
        <v>16</v>
      </c>
      <c r="I19" s="102">
        <v>134460</v>
      </c>
      <c r="J19" s="103">
        <v>-7.7303139475038599E-2</v>
      </c>
      <c r="K19" s="102">
        <v>0</v>
      </c>
      <c r="L19" s="119">
        <v>0</v>
      </c>
      <c r="M19" s="102">
        <v>535501</v>
      </c>
      <c r="N19" s="103">
        <v>1.25935772755894E-2</v>
      </c>
      <c r="O19" s="102">
        <v>751</v>
      </c>
      <c r="P19" s="102">
        <v>536252</v>
      </c>
      <c r="Q19" s="103">
        <v>1.2512626858626402E-2</v>
      </c>
      <c r="R19" s="104">
        <v>4</v>
      </c>
      <c r="S19" s="107"/>
      <c r="T19" s="101" t="s">
        <v>62</v>
      </c>
      <c r="U19" s="106">
        <v>382700</v>
      </c>
      <c r="V19" s="106">
        <v>383116</v>
      </c>
      <c r="W19" s="106">
        <v>416</v>
      </c>
      <c r="X19" s="106">
        <v>145713</v>
      </c>
      <c r="Y19" s="106">
        <v>145725</v>
      </c>
      <c r="Z19" s="106">
        <v>12</v>
      </c>
      <c r="AA19" s="106">
        <v>0</v>
      </c>
      <c r="AB19" s="106">
        <v>784</v>
      </c>
      <c r="AC19" s="106">
        <v>528841</v>
      </c>
      <c r="AD19" s="106">
        <v>529625</v>
      </c>
      <c r="AE19" s="101" t="s">
        <v>103</v>
      </c>
      <c r="AF19" s="106">
        <v>40340</v>
      </c>
      <c r="AG19" s="106">
        <v>110</v>
      </c>
    </row>
    <row r="20" spans="1:33" x14ac:dyDescent="0.2">
      <c r="A20" s="101" t="s">
        <v>108</v>
      </c>
      <c r="B20" s="101" t="s">
        <v>107</v>
      </c>
      <c r="C20" s="102">
        <v>11266</v>
      </c>
      <c r="D20" s="102">
        <v>212</v>
      </c>
      <c r="E20" s="102">
        <v>11478</v>
      </c>
      <c r="F20" s="103">
        <v>-1.6705217167823201E-2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11478</v>
      </c>
      <c r="N20" s="103">
        <v>-1.6705217167823201E-2</v>
      </c>
      <c r="O20" s="102">
        <v>10095</v>
      </c>
      <c r="P20" s="102">
        <v>21573</v>
      </c>
      <c r="Q20" s="103">
        <v>-8.9125740800293993E-3</v>
      </c>
      <c r="R20" s="104">
        <v>5</v>
      </c>
      <c r="S20" s="107"/>
      <c r="T20" s="101" t="s">
        <v>62</v>
      </c>
      <c r="U20" s="106">
        <v>11573</v>
      </c>
      <c r="V20" s="106">
        <v>11673</v>
      </c>
      <c r="W20" s="106">
        <v>100</v>
      </c>
      <c r="X20" s="106">
        <v>0</v>
      </c>
      <c r="Y20" s="106">
        <v>0</v>
      </c>
      <c r="Z20" s="106">
        <v>0</v>
      </c>
      <c r="AA20" s="106">
        <v>0</v>
      </c>
      <c r="AB20" s="106">
        <v>10094</v>
      </c>
      <c r="AC20" s="106">
        <v>11673</v>
      </c>
      <c r="AD20" s="106">
        <v>21767</v>
      </c>
      <c r="AE20" s="101" t="s">
        <v>106</v>
      </c>
      <c r="AF20" s="106">
        <v>40340</v>
      </c>
      <c r="AG20" s="106">
        <v>110</v>
      </c>
    </row>
    <row r="21" spans="1:33" x14ac:dyDescent="0.2">
      <c r="A21" s="101" t="s">
        <v>111</v>
      </c>
      <c r="B21" s="101" t="s">
        <v>110</v>
      </c>
      <c r="C21" s="102">
        <v>223143</v>
      </c>
      <c r="D21" s="102">
        <v>47122</v>
      </c>
      <c r="E21" s="102">
        <v>270265</v>
      </c>
      <c r="F21" s="103">
        <v>2.0584259140377804E-2</v>
      </c>
      <c r="G21" s="102">
        <v>539</v>
      </c>
      <c r="H21" s="102">
        <v>0</v>
      </c>
      <c r="I21" s="102">
        <v>539</v>
      </c>
      <c r="J21" s="103">
        <v>-0.32115869017632204</v>
      </c>
      <c r="K21" s="102">
        <v>553</v>
      </c>
      <c r="L21" s="119">
        <v>4.3173076923076898</v>
      </c>
      <c r="M21" s="102">
        <v>271357</v>
      </c>
      <c r="N21" s="103">
        <v>2.1244806406936802E-2</v>
      </c>
      <c r="O21" s="102">
        <v>1997</v>
      </c>
      <c r="P21" s="102">
        <v>273354</v>
      </c>
      <c r="Q21" s="103">
        <v>1.39205715112333E-2</v>
      </c>
      <c r="R21" s="104">
        <v>4</v>
      </c>
      <c r="S21" s="107"/>
      <c r="T21" s="101" t="s">
        <v>62</v>
      </c>
      <c r="U21" s="106">
        <v>215982</v>
      </c>
      <c r="V21" s="106">
        <v>264814</v>
      </c>
      <c r="W21" s="106">
        <v>48832</v>
      </c>
      <c r="X21" s="106">
        <v>794</v>
      </c>
      <c r="Y21" s="106">
        <v>794</v>
      </c>
      <c r="Z21" s="106">
        <v>0</v>
      </c>
      <c r="AA21" s="106">
        <v>104</v>
      </c>
      <c r="AB21" s="106">
        <v>3889</v>
      </c>
      <c r="AC21" s="106">
        <v>265712</v>
      </c>
      <c r="AD21" s="106">
        <v>269601</v>
      </c>
      <c r="AE21" s="101" t="s">
        <v>109</v>
      </c>
      <c r="AF21" s="106">
        <v>40340</v>
      </c>
      <c r="AG21" s="106">
        <v>110</v>
      </c>
    </row>
    <row r="22" spans="1:33" x14ac:dyDescent="0.2">
      <c r="A22" s="101" t="s">
        <v>114</v>
      </c>
      <c r="B22" s="101" t="s">
        <v>113</v>
      </c>
      <c r="C22" s="102">
        <v>608527</v>
      </c>
      <c r="D22" s="102">
        <v>3372</v>
      </c>
      <c r="E22" s="102">
        <v>611899</v>
      </c>
      <c r="F22" s="103">
        <v>1.6625906308773E-2</v>
      </c>
      <c r="G22" s="102">
        <v>253638</v>
      </c>
      <c r="H22" s="102">
        <v>1656</v>
      </c>
      <c r="I22" s="102">
        <v>255294</v>
      </c>
      <c r="J22" s="103">
        <v>-1.7173875382572E-2</v>
      </c>
      <c r="K22" s="102">
        <v>61</v>
      </c>
      <c r="L22" s="119">
        <v>0</v>
      </c>
      <c r="M22" s="102">
        <v>867254</v>
      </c>
      <c r="N22" s="103">
        <v>6.5073051957472098E-3</v>
      </c>
      <c r="O22" s="102">
        <v>1633</v>
      </c>
      <c r="P22" s="102">
        <v>868887</v>
      </c>
      <c r="Q22" s="103">
        <v>5.4223496617106402E-3</v>
      </c>
      <c r="R22" s="104">
        <v>3</v>
      </c>
      <c r="S22" s="107"/>
      <c r="T22" s="101" t="s">
        <v>62</v>
      </c>
      <c r="U22" s="106">
        <v>598812</v>
      </c>
      <c r="V22" s="106">
        <v>601892</v>
      </c>
      <c r="W22" s="106">
        <v>3080</v>
      </c>
      <c r="X22" s="106">
        <v>258385</v>
      </c>
      <c r="Y22" s="106">
        <v>259755</v>
      </c>
      <c r="Z22" s="106">
        <v>1370</v>
      </c>
      <c r="AA22" s="106">
        <v>0</v>
      </c>
      <c r="AB22" s="106">
        <v>2554</v>
      </c>
      <c r="AC22" s="106">
        <v>861647</v>
      </c>
      <c r="AD22" s="106">
        <v>864201</v>
      </c>
      <c r="AE22" s="101" t="s">
        <v>112</v>
      </c>
      <c r="AF22" s="106">
        <v>40340</v>
      </c>
      <c r="AG22" s="106">
        <v>110</v>
      </c>
    </row>
    <row r="23" spans="1:33" x14ac:dyDescent="0.2">
      <c r="A23" s="101" t="s">
        <v>117</v>
      </c>
      <c r="B23" s="101" t="s">
        <v>116</v>
      </c>
      <c r="C23" s="102">
        <v>197181</v>
      </c>
      <c r="D23" s="102">
        <v>3346</v>
      </c>
      <c r="E23" s="102">
        <v>200527</v>
      </c>
      <c r="F23" s="103">
        <v>-3.5018575195857597E-2</v>
      </c>
      <c r="G23" s="102">
        <v>3805</v>
      </c>
      <c r="H23" s="102">
        <v>0</v>
      </c>
      <c r="I23" s="102">
        <v>3805</v>
      </c>
      <c r="J23" s="103">
        <v>-0.217400246812012</v>
      </c>
      <c r="K23" s="102">
        <v>39552</v>
      </c>
      <c r="L23" s="119">
        <v>-4.3413065034948101E-2</v>
      </c>
      <c r="M23" s="102">
        <v>243884</v>
      </c>
      <c r="N23" s="103">
        <v>-3.9875911862778696E-2</v>
      </c>
      <c r="O23" s="102">
        <v>6245</v>
      </c>
      <c r="P23" s="102">
        <v>250129</v>
      </c>
      <c r="Q23" s="103">
        <v>-2.9770678499945701E-2</v>
      </c>
      <c r="R23" s="104">
        <v>4</v>
      </c>
      <c r="S23" s="107"/>
      <c r="T23" s="101" t="s">
        <v>62</v>
      </c>
      <c r="U23" s="106">
        <v>206094</v>
      </c>
      <c r="V23" s="106">
        <v>207804</v>
      </c>
      <c r="W23" s="106">
        <v>1710</v>
      </c>
      <c r="X23" s="106">
        <v>4862</v>
      </c>
      <c r="Y23" s="106">
        <v>4862</v>
      </c>
      <c r="Z23" s="106">
        <v>0</v>
      </c>
      <c r="AA23" s="106">
        <v>41347</v>
      </c>
      <c r="AB23" s="106">
        <v>3791</v>
      </c>
      <c r="AC23" s="106">
        <v>254013</v>
      </c>
      <c r="AD23" s="106">
        <v>257804</v>
      </c>
      <c r="AE23" s="101" t="s">
        <v>115</v>
      </c>
      <c r="AF23" s="106">
        <v>40340</v>
      </c>
      <c r="AG23" s="106">
        <v>110</v>
      </c>
    </row>
    <row r="24" spans="1:33" x14ac:dyDescent="0.2">
      <c r="A24" s="101" t="s">
        <v>120</v>
      </c>
      <c r="B24" s="101" t="s">
        <v>119</v>
      </c>
      <c r="C24" s="102">
        <v>47758</v>
      </c>
      <c r="D24" s="102">
        <v>90</v>
      </c>
      <c r="E24" s="102">
        <v>47848</v>
      </c>
      <c r="F24" s="103">
        <v>-7.0556985141529008E-3</v>
      </c>
      <c r="G24" s="102">
        <v>1176</v>
      </c>
      <c r="H24" s="102">
        <v>0</v>
      </c>
      <c r="I24" s="102">
        <v>1176</v>
      </c>
      <c r="J24" s="103">
        <v>2.3504273504273496</v>
      </c>
      <c r="K24" s="102">
        <v>15</v>
      </c>
      <c r="L24" s="119">
        <v>-0.57142857142857095</v>
      </c>
      <c r="M24" s="102">
        <v>49039</v>
      </c>
      <c r="N24" s="103">
        <v>9.5730226046856302E-3</v>
      </c>
      <c r="O24" s="102">
        <v>2629</v>
      </c>
      <c r="P24" s="102">
        <v>51668</v>
      </c>
      <c r="Q24" s="103">
        <v>-3.7022753567296602E-3</v>
      </c>
      <c r="R24" s="104">
        <v>4</v>
      </c>
      <c r="S24" s="107"/>
      <c r="T24" s="101" t="s">
        <v>62</v>
      </c>
      <c r="U24" s="106">
        <v>48092</v>
      </c>
      <c r="V24" s="106">
        <v>48188</v>
      </c>
      <c r="W24" s="106">
        <v>96</v>
      </c>
      <c r="X24" s="106">
        <v>351</v>
      </c>
      <c r="Y24" s="106">
        <v>351</v>
      </c>
      <c r="Z24" s="106">
        <v>0</v>
      </c>
      <c r="AA24" s="106">
        <v>35</v>
      </c>
      <c r="AB24" s="106">
        <v>3286</v>
      </c>
      <c r="AC24" s="106">
        <v>48574</v>
      </c>
      <c r="AD24" s="106">
        <v>51860</v>
      </c>
      <c r="AE24" s="101" t="s">
        <v>118</v>
      </c>
      <c r="AF24" s="106">
        <v>40340</v>
      </c>
      <c r="AG24" s="106">
        <v>110</v>
      </c>
    </row>
    <row r="25" spans="1:33" x14ac:dyDescent="0.2">
      <c r="A25" s="101" t="s">
        <v>123</v>
      </c>
      <c r="B25" s="101" t="s">
        <v>122</v>
      </c>
      <c r="C25" s="102">
        <v>104951</v>
      </c>
      <c r="D25" s="102">
        <v>972</v>
      </c>
      <c r="E25" s="102">
        <v>105923</v>
      </c>
      <c r="F25" s="103">
        <v>0.138504036028677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105923</v>
      </c>
      <c r="N25" s="103">
        <v>0.138504036028677</v>
      </c>
      <c r="O25" s="102">
        <v>10659</v>
      </c>
      <c r="P25" s="102">
        <v>116582</v>
      </c>
      <c r="Q25" s="103">
        <v>0.20342709677419402</v>
      </c>
      <c r="R25" s="104">
        <v>5</v>
      </c>
      <c r="S25" s="107"/>
      <c r="T25" s="101" t="s">
        <v>62</v>
      </c>
      <c r="U25" s="106">
        <v>92545</v>
      </c>
      <c r="V25" s="106">
        <v>93037</v>
      </c>
      <c r="W25" s="106">
        <v>492</v>
      </c>
      <c r="X25" s="106">
        <v>0</v>
      </c>
      <c r="Y25" s="106">
        <v>0</v>
      </c>
      <c r="Z25" s="106">
        <v>0</v>
      </c>
      <c r="AA25" s="106">
        <v>0</v>
      </c>
      <c r="AB25" s="106">
        <v>3838</v>
      </c>
      <c r="AC25" s="106">
        <v>93037</v>
      </c>
      <c r="AD25" s="106">
        <v>96875</v>
      </c>
      <c r="AE25" s="101" t="s">
        <v>121</v>
      </c>
      <c r="AF25" s="106">
        <v>40340</v>
      </c>
      <c r="AG25" s="106">
        <v>110</v>
      </c>
    </row>
    <row r="26" spans="1:33" x14ac:dyDescent="0.2">
      <c r="A26" s="101" t="s">
        <v>126</v>
      </c>
      <c r="B26" s="101" t="s">
        <v>125</v>
      </c>
      <c r="C26" s="102">
        <v>12519</v>
      </c>
      <c r="D26" s="102">
        <v>62</v>
      </c>
      <c r="E26" s="102">
        <v>12581</v>
      </c>
      <c r="F26" s="103">
        <v>-8.1204667297382505E-3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12581</v>
      </c>
      <c r="N26" s="103">
        <v>-8.1204667297382505E-3</v>
      </c>
      <c r="O26" s="102">
        <v>7410</v>
      </c>
      <c r="P26" s="102">
        <v>19991</v>
      </c>
      <c r="Q26" s="103">
        <v>-3.72742595713942E-2</v>
      </c>
      <c r="R26" s="104">
        <v>5</v>
      </c>
      <c r="S26" s="107"/>
      <c r="T26" s="101" t="s">
        <v>62</v>
      </c>
      <c r="U26" s="106">
        <v>12624</v>
      </c>
      <c r="V26" s="106">
        <v>12684</v>
      </c>
      <c r="W26" s="106">
        <v>60</v>
      </c>
      <c r="X26" s="106">
        <v>0</v>
      </c>
      <c r="Y26" s="106">
        <v>0</v>
      </c>
      <c r="Z26" s="106">
        <v>0</v>
      </c>
      <c r="AA26" s="106">
        <v>0</v>
      </c>
      <c r="AB26" s="106">
        <v>8081</v>
      </c>
      <c r="AC26" s="106">
        <v>12684</v>
      </c>
      <c r="AD26" s="106">
        <v>20765</v>
      </c>
      <c r="AE26" s="101" t="s">
        <v>124</v>
      </c>
      <c r="AF26" s="106">
        <v>40340</v>
      </c>
      <c r="AG26" s="106">
        <v>110</v>
      </c>
    </row>
    <row r="27" spans="1:33" x14ac:dyDescent="0.2">
      <c r="A27" s="101" t="s">
        <v>129</v>
      </c>
      <c r="B27" s="101" t="s">
        <v>128</v>
      </c>
      <c r="C27" s="102">
        <v>95720</v>
      </c>
      <c r="D27" s="102">
        <v>1656</v>
      </c>
      <c r="E27" s="102">
        <v>97376</v>
      </c>
      <c r="F27" s="103">
        <v>4.6412413896858899E-2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97376</v>
      </c>
      <c r="N27" s="103">
        <v>4.6412413896858899E-2</v>
      </c>
      <c r="O27" s="102">
        <v>5723</v>
      </c>
      <c r="P27" s="102">
        <v>103099</v>
      </c>
      <c r="Q27" s="103">
        <v>-4.2115727664635103E-2</v>
      </c>
      <c r="R27" s="104">
        <v>5</v>
      </c>
      <c r="S27" s="107"/>
      <c r="T27" s="101" t="s">
        <v>62</v>
      </c>
      <c r="U27" s="106">
        <v>91827</v>
      </c>
      <c r="V27" s="106">
        <v>93057</v>
      </c>
      <c r="W27" s="106">
        <v>1230</v>
      </c>
      <c r="X27" s="106">
        <v>0</v>
      </c>
      <c r="Y27" s="106">
        <v>0</v>
      </c>
      <c r="Z27" s="106">
        <v>0</v>
      </c>
      <c r="AA27" s="106">
        <v>0</v>
      </c>
      <c r="AB27" s="106">
        <v>14575</v>
      </c>
      <c r="AC27" s="106">
        <v>93057</v>
      </c>
      <c r="AD27" s="106">
        <v>107632</v>
      </c>
      <c r="AE27" s="101" t="s">
        <v>127</v>
      </c>
      <c r="AF27" s="106">
        <v>40340</v>
      </c>
      <c r="AG27" s="106">
        <v>110</v>
      </c>
    </row>
    <row r="28" spans="1:33" x14ac:dyDescent="0.2">
      <c r="A28" s="101" t="s">
        <v>132</v>
      </c>
      <c r="B28" s="101" t="s">
        <v>131</v>
      </c>
      <c r="C28" s="102">
        <v>352509</v>
      </c>
      <c r="D28" s="102">
        <v>1522</v>
      </c>
      <c r="E28" s="102">
        <v>354031</v>
      </c>
      <c r="F28" s="103">
        <v>-8.1433875516648199E-2</v>
      </c>
      <c r="G28" s="102">
        <v>47078</v>
      </c>
      <c r="H28" s="102">
        <v>0</v>
      </c>
      <c r="I28" s="102">
        <v>47078</v>
      </c>
      <c r="J28" s="103">
        <v>0.19925616466272703</v>
      </c>
      <c r="K28" s="102">
        <v>6</v>
      </c>
      <c r="L28" s="119">
        <v>5</v>
      </c>
      <c r="M28" s="102">
        <v>401115</v>
      </c>
      <c r="N28" s="103">
        <v>-5.5475494143743205E-2</v>
      </c>
      <c r="O28" s="102">
        <v>4868</v>
      </c>
      <c r="P28" s="102">
        <v>405983</v>
      </c>
      <c r="Q28" s="103">
        <v>-5.2588222665092201E-2</v>
      </c>
      <c r="R28" s="104">
        <v>4</v>
      </c>
      <c r="S28" s="107"/>
      <c r="T28" s="101" t="s">
        <v>62</v>
      </c>
      <c r="U28" s="106">
        <v>384091</v>
      </c>
      <c r="V28" s="106">
        <v>385417</v>
      </c>
      <c r="W28" s="106">
        <v>1326</v>
      </c>
      <c r="X28" s="106">
        <v>39252</v>
      </c>
      <c r="Y28" s="106">
        <v>39256</v>
      </c>
      <c r="Z28" s="106">
        <v>4</v>
      </c>
      <c r="AA28" s="106">
        <v>1</v>
      </c>
      <c r="AB28" s="106">
        <v>3844</v>
      </c>
      <c r="AC28" s="106">
        <v>424674</v>
      </c>
      <c r="AD28" s="106">
        <v>428518</v>
      </c>
      <c r="AE28" s="101" t="s">
        <v>130</v>
      </c>
      <c r="AF28" s="106">
        <v>40340</v>
      </c>
      <c r="AG28" s="106">
        <v>110</v>
      </c>
    </row>
    <row r="29" spans="1:33" x14ac:dyDescent="0.2">
      <c r="A29" s="101" t="s">
        <v>135</v>
      </c>
      <c r="B29" s="101" t="s">
        <v>134</v>
      </c>
      <c r="C29" s="102">
        <v>52516</v>
      </c>
      <c r="D29" s="102">
        <v>488</v>
      </c>
      <c r="E29" s="102">
        <v>53004</v>
      </c>
      <c r="F29" s="103">
        <v>8.5658104952685304E-2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53004</v>
      </c>
      <c r="N29" s="103">
        <v>8.5658104952685304E-2</v>
      </c>
      <c r="O29" s="102">
        <v>9252</v>
      </c>
      <c r="P29" s="102">
        <v>62256</v>
      </c>
      <c r="Q29" s="103">
        <v>-0.113654807158416</v>
      </c>
      <c r="R29" s="104">
        <v>5</v>
      </c>
      <c r="S29" s="107"/>
      <c r="T29" s="101" t="s">
        <v>62</v>
      </c>
      <c r="U29" s="106">
        <v>48322</v>
      </c>
      <c r="V29" s="106">
        <v>48822</v>
      </c>
      <c r="W29" s="106">
        <v>500</v>
      </c>
      <c r="X29" s="106">
        <v>0</v>
      </c>
      <c r="Y29" s="106">
        <v>0</v>
      </c>
      <c r="Z29" s="106">
        <v>0</v>
      </c>
      <c r="AA29" s="106">
        <v>0</v>
      </c>
      <c r="AB29" s="106">
        <v>21417</v>
      </c>
      <c r="AC29" s="106">
        <v>48822</v>
      </c>
      <c r="AD29" s="106">
        <v>70239</v>
      </c>
      <c r="AE29" s="101" t="s">
        <v>133</v>
      </c>
      <c r="AF29" s="106">
        <v>40340</v>
      </c>
      <c r="AG29" s="106">
        <v>110</v>
      </c>
    </row>
    <row r="30" spans="1:33" x14ac:dyDescent="0.2">
      <c r="A30" s="101" t="s">
        <v>138</v>
      </c>
      <c r="B30" s="101" t="s">
        <v>137</v>
      </c>
      <c r="C30" s="102">
        <v>19934</v>
      </c>
      <c r="D30" s="102">
        <v>134</v>
      </c>
      <c r="E30" s="102">
        <v>20068</v>
      </c>
      <c r="F30" s="103">
        <v>-0.12698481750554699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20068</v>
      </c>
      <c r="N30" s="103">
        <v>-0.12698481750554699</v>
      </c>
      <c r="O30" s="102">
        <v>11427</v>
      </c>
      <c r="P30" s="102">
        <v>31495</v>
      </c>
      <c r="Q30" s="103">
        <v>-0.15381515314347102</v>
      </c>
      <c r="R30" s="104">
        <v>5</v>
      </c>
      <c r="S30" s="107"/>
      <c r="T30" s="101" t="s">
        <v>62</v>
      </c>
      <c r="U30" s="106">
        <v>22757</v>
      </c>
      <c r="V30" s="106">
        <v>22987</v>
      </c>
      <c r="W30" s="106">
        <v>230</v>
      </c>
      <c r="X30" s="106">
        <v>0</v>
      </c>
      <c r="Y30" s="106">
        <v>0</v>
      </c>
      <c r="Z30" s="106">
        <v>0</v>
      </c>
      <c r="AA30" s="106">
        <v>0</v>
      </c>
      <c r="AB30" s="106">
        <v>14233</v>
      </c>
      <c r="AC30" s="106">
        <v>22987</v>
      </c>
      <c r="AD30" s="106">
        <v>37220</v>
      </c>
      <c r="AE30" s="101" t="s">
        <v>136</v>
      </c>
      <c r="AF30" s="106">
        <v>40340</v>
      </c>
      <c r="AG30" s="106">
        <v>110</v>
      </c>
    </row>
    <row r="31" spans="1:33" x14ac:dyDescent="0.2">
      <c r="A31" s="101" t="s">
        <v>141</v>
      </c>
      <c r="B31" s="101" t="s">
        <v>140</v>
      </c>
      <c r="C31" s="102">
        <v>6945</v>
      </c>
      <c r="D31" s="102">
        <v>12</v>
      </c>
      <c r="E31" s="102">
        <v>6957</v>
      </c>
      <c r="F31" s="103">
        <v>-0.67230334432407002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-0.67230334432407002</v>
      </c>
      <c r="O31" s="102">
        <v>0</v>
      </c>
      <c r="P31" s="102">
        <v>6957</v>
      </c>
      <c r="Q31" s="103">
        <v>-0.67267337912863512</v>
      </c>
      <c r="R31" s="104">
        <v>5</v>
      </c>
      <c r="S31" s="107"/>
      <c r="T31" s="101" t="s">
        <v>62</v>
      </c>
      <c r="U31" s="106">
        <v>21228</v>
      </c>
      <c r="V31" s="106">
        <v>21230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21230</v>
      </c>
      <c r="AD31" s="106">
        <v>21254</v>
      </c>
      <c r="AE31" s="101" t="s">
        <v>139</v>
      </c>
      <c r="AF31" s="106">
        <v>40340</v>
      </c>
      <c r="AG31" s="106">
        <v>110</v>
      </c>
    </row>
    <row r="32" spans="1:33" x14ac:dyDescent="0.2">
      <c r="A32" s="101" t="s">
        <v>145</v>
      </c>
      <c r="B32" s="101" t="s">
        <v>143</v>
      </c>
      <c r="C32" s="102">
        <v>6635020</v>
      </c>
      <c r="D32" s="102">
        <v>3154242</v>
      </c>
      <c r="E32" s="102">
        <v>9789262</v>
      </c>
      <c r="F32" s="103">
        <v>3.6288608762877705E-2</v>
      </c>
      <c r="G32" s="102">
        <v>10864679</v>
      </c>
      <c r="H32" s="102">
        <v>2773818</v>
      </c>
      <c r="I32" s="102">
        <v>13638497</v>
      </c>
      <c r="J32" s="103">
        <v>9.8134085514619093E-2</v>
      </c>
      <c r="K32" s="102">
        <v>0</v>
      </c>
      <c r="L32" s="119">
        <v>0</v>
      </c>
      <c r="M32" s="102">
        <v>23427759</v>
      </c>
      <c r="N32" s="103">
        <v>7.1416047185962797E-2</v>
      </c>
      <c r="O32" s="102">
        <v>20492</v>
      </c>
      <c r="P32" s="102">
        <v>23448251</v>
      </c>
      <c r="Q32" s="103">
        <v>7.1449881261246809E-2</v>
      </c>
      <c r="R32" s="104">
        <v>1</v>
      </c>
      <c r="S32" s="107"/>
      <c r="T32" s="101" t="s">
        <v>144</v>
      </c>
      <c r="U32" s="106">
        <v>6527367</v>
      </c>
      <c r="V32" s="106">
        <v>9446463</v>
      </c>
      <c r="W32" s="106">
        <v>2919096</v>
      </c>
      <c r="X32" s="106">
        <v>9851281</v>
      </c>
      <c r="Y32" s="106">
        <v>12419701</v>
      </c>
      <c r="Z32" s="106">
        <v>2568420</v>
      </c>
      <c r="AA32" s="106">
        <v>0</v>
      </c>
      <c r="AB32" s="106">
        <v>18435</v>
      </c>
      <c r="AC32" s="106">
        <v>21866164</v>
      </c>
      <c r="AD32" s="106">
        <v>21884599</v>
      </c>
      <c r="AE32" s="101" t="s">
        <v>142</v>
      </c>
      <c r="AF32" s="106">
        <v>40340</v>
      </c>
      <c r="AG32" s="106">
        <v>110</v>
      </c>
    </row>
    <row r="33" spans="1:33" x14ac:dyDescent="0.2">
      <c r="A33" s="101" t="s">
        <v>148</v>
      </c>
      <c r="B33" s="101" t="s">
        <v>147</v>
      </c>
      <c r="C33" s="102">
        <v>20188</v>
      </c>
      <c r="D33" s="102">
        <v>0</v>
      </c>
      <c r="E33" s="102">
        <v>20188</v>
      </c>
      <c r="F33" s="103">
        <v>0.20691098224427601</v>
      </c>
      <c r="G33" s="102">
        <v>52</v>
      </c>
      <c r="H33" s="102">
        <v>0</v>
      </c>
      <c r="I33" s="102">
        <v>52</v>
      </c>
      <c r="J33" s="103">
        <v>-0.81159420289855111</v>
      </c>
      <c r="K33" s="102">
        <v>0</v>
      </c>
      <c r="L33" s="119">
        <v>0</v>
      </c>
      <c r="M33" s="102">
        <v>20240</v>
      </c>
      <c r="N33" s="103">
        <v>0.19037816855848999</v>
      </c>
      <c r="O33" s="102">
        <v>0</v>
      </c>
      <c r="P33" s="102">
        <v>20240</v>
      </c>
      <c r="Q33" s="103">
        <v>0.19037816855848999</v>
      </c>
      <c r="R33" s="104">
        <v>5</v>
      </c>
      <c r="S33" s="107"/>
      <c r="T33" s="101" t="s">
        <v>62</v>
      </c>
      <c r="U33" s="106">
        <v>16727</v>
      </c>
      <c r="V33" s="106">
        <v>16727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17003</v>
      </c>
      <c r="AD33" s="106">
        <v>17003</v>
      </c>
      <c r="AE33" s="101" t="s">
        <v>146</v>
      </c>
      <c r="AF33" s="106">
        <v>40340</v>
      </c>
      <c r="AG33" s="106">
        <v>110</v>
      </c>
    </row>
    <row r="34" spans="1:33" x14ac:dyDescent="0.2">
      <c r="A34" s="101" t="s">
        <v>151</v>
      </c>
      <c r="B34" s="101" t="s">
        <v>150</v>
      </c>
      <c r="C34" s="102">
        <v>29452</v>
      </c>
      <c r="D34" s="102">
        <v>38</v>
      </c>
      <c r="E34" s="102">
        <v>29490</v>
      </c>
      <c r="F34" s="103">
        <v>2.2963785208824802E-2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29490</v>
      </c>
      <c r="N34" s="103">
        <v>2.2963785208824802E-2</v>
      </c>
      <c r="O34" s="102">
        <v>6548</v>
      </c>
      <c r="P34" s="102">
        <v>36038</v>
      </c>
      <c r="Q34" s="103">
        <v>-0.13405579450705202</v>
      </c>
      <c r="R34" s="104">
        <v>5</v>
      </c>
      <c r="S34" s="107"/>
      <c r="T34" s="101" t="s">
        <v>62</v>
      </c>
      <c r="U34" s="106">
        <v>28744</v>
      </c>
      <c r="V34" s="106">
        <v>28828</v>
      </c>
      <c r="W34" s="106">
        <v>84</v>
      </c>
      <c r="X34" s="106">
        <v>0</v>
      </c>
      <c r="Y34" s="106">
        <v>0</v>
      </c>
      <c r="Z34" s="106">
        <v>0</v>
      </c>
      <c r="AA34" s="106">
        <v>0</v>
      </c>
      <c r="AB34" s="106">
        <v>12789</v>
      </c>
      <c r="AC34" s="106">
        <v>28828</v>
      </c>
      <c r="AD34" s="106">
        <v>41617</v>
      </c>
      <c r="AE34" s="101" t="s">
        <v>149</v>
      </c>
      <c r="AF34" s="106">
        <v>40340</v>
      </c>
      <c r="AG34" s="106">
        <v>110</v>
      </c>
    </row>
    <row r="35" spans="1:33" x14ac:dyDescent="0.2">
      <c r="A35" s="101" t="s">
        <v>154</v>
      </c>
      <c r="B35" s="101" t="s">
        <v>153</v>
      </c>
      <c r="C35" s="102">
        <v>7919</v>
      </c>
      <c r="D35" s="102">
        <v>12</v>
      </c>
      <c r="E35" s="102">
        <v>7931</v>
      </c>
      <c r="F35" s="103">
        <v>8.6480986900674007E-3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7931</v>
      </c>
      <c r="N35" s="103">
        <v>8.6480986900674007E-3</v>
      </c>
      <c r="O35" s="102">
        <v>5732</v>
      </c>
      <c r="P35" s="102">
        <v>13663</v>
      </c>
      <c r="Q35" s="103">
        <v>4.6323529411764703E-3</v>
      </c>
      <c r="R35" s="104">
        <v>5</v>
      </c>
      <c r="S35" s="107"/>
      <c r="T35" s="101" t="s">
        <v>62</v>
      </c>
      <c r="U35" s="106">
        <v>7863</v>
      </c>
      <c r="V35" s="106">
        <v>7863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5737</v>
      </c>
      <c r="AC35" s="106">
        <v>7863</v>
      </c>
      <c r="AD35" s="106">
        <v>13600</v>
      </c>
      <c r="AE35" s="101" t="s">
        <v>152</v>
      </c>
      <c r="AF35" s="106">
        <v>40340</v>
      </c>
      <c r="AG35" s="106">
        <v>110</v>
      </c>
    </row>
    <row r="36" spans="1:33" x14ac:dyDescent="0.2">
      <c r="A36" s="101" t="s">
        <v>157</v>
      </c>
      <c r="B36" s="101" t="s">
        <v>156</v>
      </c>
      <c r="C36" s="102">
        <v>30344</v>
      </c>
      <c r="D36" s="102">
        <v>148</v>
      </c>
      <c r="E36" s="102">
        <v>30492</v>
      </c>
      <c r="F36" s="103">
        <v>1.0639355672665801E-2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30492</v>
      </c>
      <c r="N36" s="103">
        <v>1.0639355672665801E-2</v>
      </c>
      <c r="O36" s="102">
        <v>7853</v>
      </c>
      <c r="P36" s="102">
        <v>38345</v>
      </c>
      <c r="Q36" s="103">
        <v>5.79974063957178E-2</v>
      </c>
      <c r="R36" s="104">
        <v>5</v>
      </c>
      <c r="S36" s="107"/>
      <c r="T36" s="101" t="s">
        <v>62</v>
      </c>
      <c r="U36" s="106">
        <v>30063</v>
      </c>
      <c r="V36" s="106">
        <v>30171</v>
      </c>
      <c r="W36" s="106">
        <v>108</v>
      </c>
      <c r="X36" s="106">
        <v>0</v>
      </c>
      <c r="Y36" s="106">
        <v>0</v>
      </c>
      <c r="Z36" s="106">
        <v>0</v>
      </c>
      <c r="AA36" s="106">
        <v>0</v>
      </c>
      <c r="AB36" s="106">
        <v>6072</v>
      </c>
      <c r="AC36" s="106">
        <v>30171</v>
      </c>
      <c r="AD36" s="106">
        <v>36243</v>
      </c>
      <c r="AE36" s="101" t="s">
        <v>155</v>
      </c>
      <c r="AF36" s="106">
        <v>40340</v>
      </c>
      <c r="AG36" s="106">
        <v>110</v>
      </c>
    </row>
    <row r="37" spans="1:33" x14ac:dyDescent="0.2">
      <c r="A37" s="101" t="s">
        <v>160</v>
      </c>
      <c r="B37" s="101" t="s">
        <v>159</v>
      </c>
      <c r="C37" s="102">
        <v>62695</v>
      </c>
      <c r="D37" s="102">
        <v>462</v>
      </c>
      <c r="E37" s="102">
        <v>63157</v>
      </c>
      <c r="F37" s="103">
        <v>-8.3063781678861907E-3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63157</v>
      </c>
      <c r="N37" s="103">
        <v>-8.3063781678861907E-3</v>
      </c>
      <c r="O37" s="102">
        <v>12036</v>
      </c>
      <c r="P37" s="102">
        <v>75193</v>
      </c>
      <c r="Q37" s="103">
        <v>-0.11941679353554301</v>
      </c>
      <c r="R37" s="104">
        <v>5</v>
      </c>
      <c r="S37" s="107"/>
      <c r="T37" s="101" t="s">
        <v>62</v>
      </c>
      <c r="U37" s="106">
        <v>63156</v>
      </c>
      <c r="V37" s="106">
        <v>63686</v>
      </c>
      <c r="W37" s="106">
        <v>530</v>
      </c>
      <c r="X37" s="106">
        <v>0</v>
      </c>
      <c r="Y37" s="106">
        <v>0</v>
      </c>
      <c r="Z37" s="106">
        <v>0</v>
      </c>
      <c r="AA37" s="106">
        <v>0</v>
      </c>
      <c r="AB37" s="106">
        <v>21704</v>
      </c>
      <c r="AC37" s="106">
        <v>63686</v>
      </c>
      <c r="AD37" s="106">
        <v>85390</v>
      </c>
      <c r="AE37" s="101" t="s">
        <v>158</v>
      </c>
      <c r="AF37" s="106">
        <v>40340</v>
      </c>
      <c r="AG37" s="106">
        <v>110</v>
      </c>
    </row>
    <row r="38" spans="1:33" x14ac:dyDescent="0.2">
      <c r="A38" s="101" t="s">
        <v>163</v>
      </c>
      <c r="B38" s="101" t="s">
        <v>162</v>
      </c>
      <c r="C38" s="102">
        <v>48164</v>
      </c>
      <c r="D38" s="102">
        <v>9976</v>
      </c>
      <c r="E38" s="102">
        <v>58140</v>
      </c>
      <c r="F38" s="103">
        <v>-1.7341735203722499E-3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58140</v>
      </c>
      <c r="N38" s="103">
        <v>-1.7341735203722499E-3</v>
      </c>
      <c r="O38" s="102">
        <v>18989</v>
      </c>
      <c r="P38" s="102">
        <v>77129</v>
      </c>
      <c r="Q38" s="103">
        <v>2.57470775205139E-2</v>
      </c>
      <c r="R38" s="104">
        <v>5</v>
      </c>
      <c r="S38" s="107"/>
      <c r="T38" s="101" t="s">
        <v>62</v>
      </c>
      <c r="U38" s="106">
        <v>48393</v>
      </c>
      <c r="V38" s="106">
        <v>58241</v>
      </c>
      <c r="W38" s="106">
        <v>9848</v>
      </c>
      <c r="X38" s="106">
        <v>0</v>
      </c>
      <c r="Y38" s="106">
        <v>0</v>
      </c>
      <c r="Z38" s="106">
        <v>0</v>
      </c>
      <c r="AA38" s="106">
        <v>0</v>
      </c>
      <c r="AB38" s="106">
        <v>16952</v>
      </c>
      <c r="AC38" s="106">
        <v>58241</v>
      </c>
      <c r="AD38" s="106">
        <v>75193</v>
      </c>
      <c r="AE38" s="101" t="s">
        <v>161</v>
      </c>
      <c r="AF38" s="106">
        <v>40340</v>
      </c>
      <c r="AG38" s="106">
        <v>110</v>
      </c>
    </row>
    <row r="39" spans="1:33" x14ac:dyDescent="0.2">
      <c r="A39" s="101" t="s">
        <v>166</v>
      </c>
      <c r="B39" s="101" t="s">
        <v>165</v>
      </c>
      <c r="C39" s="102">
        <v>1936017</v>
      </c>
      <c r="D39" s="102">
        <v>52880</v>
      </c>
      <c r="E39" s="102">
        <v>1988897</v>
      </c>
      <c r="F39" s="103">
        <v>5.9281520714392598E-3</v>
      </c>
      <c r="G39" s="102">
        <v>1310332</v>
      </c>
      <c r="H39" s="102">
        <v>58678</v>
      </c>
      <c r="I39" s="102">
        <v>1369010</v>
      </c>
      <c r="J39" s="103">
        <v>-2.3808488169201499E-2</v>
      </c>
      <c r="K39" s="102">
        <v>159451</v>
      </c>
      <c r="L39" s="119">
        <v>-5.5832543818095694E-2</v>
      </c>
      <c r="M39" s="102">
        <v>3517358</v>
      </c>
      <c r="N39" s="103">
        <v>-8.7635322978592105E-3</v>
      </c>
      <c r="O39" s="102">
        <v>16103</v>
      </c>
      <c r="P39" s="102">
        <v>3533461</v>
      </c>
      <c r="Q39" s="103">
        <v>-6.7784918719937404E-3</v>
      </c>
      <c r="R39" s="104">
        <v>2</v>
      </c>
      <c r="S39" s="107"/>
      <c r="T39" s="101" t="s">
        <v>62</v>
      </c>
      <c r="U39" s="106">
        <v>1920482</v>
      </c>
      <c r="V39" s="106">
        <v>1977176</v>
      </c>
      <c r="W39" s="106">
        <v>56694</v>
      </c>
      <c r="X39" s="106">
        <v>1343383</v>
      </c>
      <c r="Y39" s="106">
        <v>1402399</v>
      </c>
      <c r="Z39" s="106">
        <v>59016</v>
      </c>
      <c r="AA39" s="106">
        <v>168880</v>
      </c>
      <c r="AB39" s="106">
        <v>9121</v>
      </c>
      <c r="AC39" s="106">
        <v>3548455</v>
      </c>
      <c r="AD39" s="106">
        <v>3557576</v>
      </c>
      <c r="AE39" s="101" t="s">
        <v>164</v>
      </c>
      <c r="AF39" s="106">
        <v>40340</v>
      </c>
      <c r="AG39" s="106">
        <v>110</v>
      </c>
    </row>
    <row r="40" spans="1:33" x14ac:dyDescent="0.2">
      <c r="A40" s="101" t="s">
        <v>169</v>
      </c>
      <c r="B40" s="101" t="s">
        <v>168</v>
      </c>
      <c r="C40" s="102">
        <v>83879</v>
      </c>
      <c r="D40" s="102">
        <v>1446</v>
      </c>
      <c r="E40" s="102">
        <v>85325</v>
      </c>
      <c r="F40" s="103">
        <v>0.103059997673006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85325</v>
      </c>
      <c r="N40" s="103">
        <v>0.103059997673006</v>
      </c>
      <c r="O40" s="102">
        <v>14508</v>
      </c>
      <c r="P40" s="102">
        <v>99833</v>
      </c>
      <c r="Q40" s="103">
        <v>0.13126494351210799</v>
      </c>
      <c r="R40" s="104">
        <v>5</v>
      </c>
      <c r="S40" s="107"/>
      <c r="T40" s="101" t="s">
        <v>62</v>
      </c>
      <c r="U40" s="106">
        <v>75875</v>
      </c>
      <c r="V40" s="106">
        <v>77353</v>
      </c>
      <c r="W40" s="106">
        <v>1478</v>
      </c>
      <c r="X40" s="106">
        <v>0</v>
      </c>
      <c r="Y40" s="106">
        <v>0</v>
      </c>
      <c r="Z40" s="106">
        <v>0</v>
      </c>
      <c r="AA40" s="106">
        <v>0</v>
      </c>
      <c r="AB40" s="106">
        <v>10896</v>
      </c>
      <c r="AC40" s="106">
        <v>77353</v>
      </c>
      <c r="AD40" s="106">
        <v>88249</v>
      </c>
      <c r="AE40" s="101" t="s">
        <v>167</v>
      </c>
      <c r="AF40" s="106">
        <v>40340</v>
      </c>
      <c r="AG40" s="106">
        <v>110</v>
      </c>
    </row>
    <row r="41" spans="1:33" x14ac:dyDescent="0.2">
      <c r="A41" s="101" t="s">
        <v>172</v>
      </c>
      <c r="B41" s="101" t="s">
        <v>171</v>
      </c>
      <c r="C41" s="102">
        <v>145050</v>
      </c>
      <c r="D41" s="102">
        <v>128</v>
      </c>
      <c r="E41" s="102">
        <v>145178</v>
      </c>
      <c r="F41" s="103">
        <v>-2.3954390517745599E-2</v>
      </c>
      <c r="G41" s="102">
        <v>4357</v>
      </c>
      <c r="H41" s="102">
        <v>0</v>
      </c>
      <c r="I41" s="102">
        <v>4357</v>
      </c>
      <c r="J41" s="103">
        <v>-0.30830290522305098</v>
      </c>
      <c r="K41" s="102">
        <v>0</v>
      </c>
      <c r="L41" s="119">
        <v>0</v>
      </c>
      <c r="M41" s="102">
        <v>149535</v>
      </c>
      <c r="N41" s="103">
        <v>-3.5506965944272405E-2</v>
      </c>
      <c r="O41" s="102">
        <v>0</v>
      </c>
      <c r="P41" s="102">
        <v>149535</v>
      </c>
      <c r="Q41" s="103">
        <v>-3.5506965944272405E-2</v>
      </c>
      <c r="R41" s="104">
        <v>4</v>
      </c>
      <c r="S41" s="107"/>
      <c r="T41" s="101" t="s">
        <v>62</v>
      </c>
      <c r="U41" s="106">
        <v>148597</v>
      </c>
      <c r="V41" s="106">
        <v>148741</v>
      </c>
      <c r="W41" s="106">
        <v>144</v>
      </c>
      <c r="X41" s="106">
        <v>6299</v>
      </c>
      <c r="Y41" s="106">
        <v>6299</v>
      </c>
      <c r="Z41" s="106">
        <v>0</v>
      </c>
      <c r="AA41" s="106">
        <v>0</v>
      </c>
      <c r="AB41" s="106">
        <v>0</v>
      </c>
      <c r="AC41" s="106">
        <v>155040</v>
      </c>
      <c r="AD41" s="106">
        <v>155040</v>
      </c>
      <c r="AE41" s="101" t="s">
        <v>170</v>
      </c>
      <c r="AF41" s="106">
        <v>40340</v>
      </c>
      <c r="AG41" s="106">
        <v>110</v>
      </c>
    </row>
    <row r="42" spans="1:33" x14ac:dyDescent="0.2">
      <c r="A42" s="101" t="s">
        <v>175</v>
      </c>
      <c r="B42" s="101" t="s">
        <v>174</v>
      </c>
      <c r="C42" s="102">
        <v>81954</v>
      </c>
      <c r="D42" s="102">
        <v>1366</v>
      </c>
      <c r="E42" s="102">
        <v>83320</v>
      </c>
      <c r="F42" s="103">
        <v>0.19767709291628299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83320</v>
      </c>
      <c r="N42" s="103">
        <v>0.197246849539465</v>
      </c>
      <c r="O42" s="102">
        <v>9044</v>
      </c>
      <c r="P42" s="102">
        <v>92364</v>
      </c>
      <c r="Q42" s="103">
        <v>0.27722772277227697</v>
      </c>
      <c r="R42" s="104">
        <v>5</v>
      </c>
      <c r="S42" s="107"/>
      <c r="T42" s="101" t="s">
        <v>62</v>
      </c>
      <c r="U42" s="106">
        <v>69454</v>
      </c>
      <c r="V42" s="106">
        <v>69568</v>
      </c>
      <c r="W42" s="106">
        <v>114</v>
      </c>
      <c r="X42" s="106">
        <v>25</v>
      </c>
      <c r="Y42" s="106">
        <v>25</v>
      </c>
      <c r="Z42" s="106">
        <v>0</v>
      </c>
      <c r="AA42" s="106">
        <v>0</v>
      </c>
      <c r="AB42" s="106">
        <v>2723</v>
      </c>
      <c r="AC42" s="106">
        <v>69593</v>
      </c>
      <c r="AD42" s="106">
        <v>72316</v>
      </c>
      <c r="AE42" s="101" t="s">
        <v>173</v>
      </c>
      <c r="AF42" s="106">
        <v>40340</v>
      </c>
      <c r="AG42" s="106">
        <v>110</v>
      </c>
    </row>
    <row r="43" spans="1:33" x14ac:dyDescent="0.2">
      <c r="A43" s="101" t="s">
        <v>178</v>
      </c>
      <c r="B43" s="101" t="s">
        <v>177</v>
      </c>
      <c r="C43" s="102">
        <v>11190</v>
      </c>
      <c r="D43" s="102">
        <v>134</v>
      </c>
      <c r="E43" s="102">
        <v>11324</v>
      </c>
      <c r="F43" s="103">
        <v>-3.32934949632918E-2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11324</v>
      </c>
      <c r="N43" s="103">
        <v>-3.32934949632918E-2</v>
      </c>
      <c r="O43" s="102">
        <v>7758</v>
      </c>
      <c r="P43" s="102">
        <v>19082</v>
      </c>
      <c r="Q43" s="103">
        <v>-9.8885530789573101E-2</v>
      </c>
      <c r="R43" s="104">
        <v>5</v>
      </c>
      <c r="S43" s="107"/>
      <c r="T43" s="101" t="s">
        <v>62</v>
      </c>
      <c r="U43" s="106">
        <v>11492</v>
      </c>
      <c r="V43" s="106">
        <v>11714</v>
      </c>
      <c r="W43" s="106">
        <v>222</v>
      </c>
      <c r="X43" s="106">
        <v>0</v>
      </c>
      <c r="Y43" s="106">
        <v>0</v>
      </c>
      <c r="Z43" s="106">
        <v>0</v>
      </c>
      <c r="AA43" s="106">
        <v>0</v>
      </c>
      <c r="AB43" s="106">
        <v>9462</v>
      </c>
      <c r="AC43" s="106">
        <v>11714</v>
      </c>
      <c r="AD43" s="106">
        <v>21176</v>
      </c>
      <c r="AE43" s="101" t="s">
        <v>176</v>
      </c>
      <c r="AF43" s="106">
        <v>40340</v>
      </c>
      <c r="AG43" s="106">
        <v>110</v>
      </c>
    </row>
    <row r="44" spans="1:33" x14ac:dyDescent="0.2">
      <c r="A44" s="101" t="s">
        <v>181</v>
      </c>
      <c r="B44" s="101" t="s">
        <v>180</v>
      </c>
      <c r="C44" s="102">
        <v>1320845</v>
      </c>
      <c r="D44" s="102">
        <v>388494</v>
      </c>
      <c r="E44" s="102">
        <v>1709339</v>
      </c>
      <c r="F44" s="103">
        <v>7.5267647027370793E-2</v>
      </c>
      <c r="G44" s="102">
        <v>100616</v>
      </c>
      <c r="H44" s="102">
        <v>2492</v>
      </c>
      <c r="I44" s="102">
        <v>103108</v>
      </c>
      <c r="J44" s="103">
        <v>0.35802436615080696</v>
      </c>
      <c r="K44" s="102">
        <v>0</v>
      </c>
      <c r="L44" s="119">
        <v>-1</v>
      </c>
      <c r="M44" s="102">
        <v>1812447</v>
      </c>
      <c r="N44" s="103">
        <v>8.8156132306844395E-2</v>
      </c>
      <c r="O44" s="102">
        <v>90456</v>
      </c>
      <c r="P44" s="102">
        <v>1902903</v>
      </c>
      <c r="Q44" s="103">
        <v>7.8259691940858703E-2</v>
      </c>
      <c r="R44" s="104">
        <v>3</v>
      </c>
      <c r="S44" s="107"/>
      <c r="T44" s="101" t="s">
        <v>62</v>
      </c>
      <c r="U44" s="106">
        <v>1253213</v>
      </c>
      <c r="V44" s="106">
        <v>1589687</v>
      </c>
      <c r="W44" s="106">
        <v>336474</v>
      </c>
      <c r="X44" s="106">
        <v>73811</v>
      </c>
      <c r="Y44" s="106">
        <v>75925</v>
      </c>
      <c r="Z44" s="106">
        <v>2114</v>
      </c>
      <c r="AA44" s="106">
        <v>1</v>
      </c>
      <c r="AB44" s="106">
        <v>99178</v>
      </c>
      <c r="AC44" s="106">
        <v>1665613</v>
      </c>
      <c r="AD44" s="106">
        <v>1764791</v>
      </c>
      <c r="AE44" s="101" t="s">
        <v>179</v>
      </c>
      <c r="AF44" s="106">
        <v>40340</v>
      </c>
      <c r="AG44" s="106">
        <v>110</v>
      </c>
    </row>
    <row r="45" spans="1:33" x14ac:dyDescent="0.2">
      <c r="A45" s="101" t="s">
        <v>184</v>
      </c>
      <c r="B45" s="101" t="s">
        <v>183</v>
      </c>
      <c r="C45" s="102">
        <v>2534406</v>
      </c>
      <c r="D45" s="102">
        <v>371374</v>
      </c>
      <c r="E45" s="102">
        <v>2905780</v>
      </c>
      <c r="F45" s="103">
        <v>2.0182607553855002E-2</v>
      </c>
      <c r="G45" s="102">
        <v>804966</v>
      </c>
      <c r="H45" s="102">
        <v>22260</v>
      </c>
      <c r="I45" s="102">
        <v>827226</v>
      </c>
      <c r="J45" s="103">
        <v>-6.2679098922092211E-2</v>
      </c>
      <c r="K45" s="102">
        <v>0</v>
      </c>
      <c r="L45" s="119">
        <v>0</v>
      </c>
      <c r="M45" s="102">
        <v>3733006</v>
      </c>
      <c r="N45" s="103">
        <v>5.8137088272685201E-4</v>
      </c>
      <c r="O45" s="102">
        <v>16708</v>
      </c>
      <c r="P45" s="102">
        <v>3749714</v>
      </c>
      <c r="Q45" s="103">
        <v>2.9910135850114397E-3</v>
      </c>
      <c r="R45" s="104">
        <v>2</v>
      </c>
      <c r="S45" s="107"/>
      <c r="T45" s="101" t="s">
        <v>62</v>
      </c>
      <c r="U45" s="106">
        <v>2457326</v>
      </c>
      <c r="V45" s="106">
        <v>2848294</v>
      </c>
      <c r="W45" s="106">
        <v>390968</v>
      </c>
      <c r="X45" s="106">
        <v>859331</v>
      </c>
      <c r="Y45" s="106">
        <v>882543</v>
      </c>
      <c r="Z45" s="106">
        <v>23212</v>
      </c>
      <c r="AA45" s="106">
        <v>0</v>
      </c>
      <c r="AB45" s="106">
        <v>7695</v>
      </c>
      <c r="AC45" s="106">
        <v>3730837</v>
      </c>
      <c r="AD45" s="106">
        <v>3738532</v>
      </c>
      <c r="AE45" s="101" t="s">
        <v>182</v>
      </c>
      <c r="AF45" s="106">
        <v>40340</v>
      </c>
      <c r="AG45" s="106">
        <v>110</v>
      </c>
    </row>
    <row r="46" spans="1:33" x14ac:dyDescent="0.2">
      <c r="A46" s="101" t="s">
        <v>187</v>
      </c>
      <c r="B46" s="101" t="s">
        <v>186</v>
      </c>
      <c r="C46" s="102">
        <v>51696</v>
      </c>
      <c r="D46" s="102">
        <v>12054</v>
      </c>
      <c r="E46" s="102">
        <v>63750</v>
      </c>
      <c r="F46" s="103">
        <v>-6.4831842408752307E-3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63750</v>
      </c>
      <c r="N46" s="103">
        <v>-6.4831842408752307E-3</v>
      </c>
      <c r="O46" s="102">
        <v>22457</v>
      </c>
      <c r="P46" s="102">
        <v>86207</v>
      </c>
      <c r="Q46" s="103">
        <v>-1.0933914639742999E-2</v>
      </c>
      <c r="R46" s="104">
        <v>5</v>
      </c>
      <c r="S46" s="107"/>
      <c r="T46" s="101" t="s">
        <v>62</v>
      </c>
      <c r="U46" s="106">
        <v>52224</v>
      </c>
      <c r="V46" s="106">
        <v>64166</v>
      </c>
      <c r="W46" s="106">
        <v>11942</v>
      </c>
      <c r="X46" s="106">
        <v>0</v>
      </c>
      <c r="Y46" s="106">
        <v>0</v>
      </c>
      <c r="Z46" s="106">
        <v>0</v>
      </c>
      <c r="AA46" s="106">
        <v>0</v>
      </c>
      <c r="AB46" s="106">
        <v>22994</v>
      </c>
      <c r="AC46" s="106">
        <v>64166</v>
      </c>
      <c r="AD46" s="106">
        <v>87160</v>
      </c>
      <c r="AE46" s="101" t="s">
        <v>185</v>
      </c>
      <c r="AF46" s="106">
        <v>40340</v>
      </c>
      <c r="AG46" s="106">
        <v>110</v>
      </c>
    </row>
    <row r="47" spans="1:33" x14ac:dyDescent="0.2">
      <c r="A47" s="101" t="s">
        <v>190</v>
      </c>
      <c r="B47" s="101" t="s">
        <v>189</v>
      </c>
      <c r="C47" s="102">
        <v>9090</v>
      </c>
      <c r="D47" s="102">
        <v>470</v>
      </c>
      <c r="E47" s="102">
        <v>9560</v>
      </c>
      <c r="F47" s="103">
        <v>-6.7771818625060903E-2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19">
        <v>0</v>
      </c>
      <c r="M47" s="102">
        <v>10083</v>
      </c>
      <c r="N47" s="103">
        <v>-1.6772306192101401E-2</v>
      </c>
      <c r="O47" s="102">
        <v>15315</v>
      </c>
      <c r="P47" s="102">
        <v>25398</v>
      </c>
      <c r="Q47" s="103">
        <v>-4.8371988459665005E-2</v>
      </c>
      <c r="R47" s="104">
        <v>5</v>
      </c>
      <c r="S47" s="107"/>
      <c r="T47" s="101" t="s">
        <v>62</v>
      </c>
      <c r="U47" s="106">
        <v>9979</v>
      </c>
      <c r="V47" s="106">
        <v>10255</v>
      </c>
      <c r="W47" s="106">
        <v>276</v>
      </c>
      <c r="X47" s="106">
        <v>0</v>
      </c>
      <c r="Y47" s="106">
        <v>0</v>
      </c>
      <c r="Z47" s="106">
        <v>0</v>
      </c>
      <c r="AA47" s="106">
        <v>0</v>
      </c>
      <c r="AB47" s="106">
        <v>16434</v>
      </c>
      <c r="AC47" s="106">
        <v>10255</v>
      </c>
      <c r="AD47" s="106">
        <v>26689</v>
      </c>
      <c r="AE47" s="101" t="s">
        <v>188</v>
      </c>
      <c r="AF47" s="106">
        <v>40340</v>
      </c>
      <c r="AG47" s="106">
        <v>110</v>
      </c>
    </row>
    <row r="48" spans="1:33" x14ac:dyDescent="0.2">
      <c r="A48" s="101" t="s">
        <v>193</v>
      </c>
      <c r="B48" s="101" t="s">
        <v>192</v>
      </c>
      <c r="C48" s="102">
        <v>7480</v>
      </c>
      <c r="D48" s="102">
        <v>0</v>
      </c>
      <c r="E48" s="102">
        <v>7480</v>
      </c>
      <c r="F48" s="103">
        <v>-1.33671968988103E-4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7480</v>
      </c>
      <c r="N48" s="103">
        <v>-1.33671968988103E-4</v>
      </c>
      <c r="O48" s="102">
        <v>0</v>
      </c>
      <c r="P48" s="102">
        <v>7480</v>
      </c>
      <c r="Q48" s="103">
        <v>-1.33671968988103E-4</v>
      </c>
      <c r="R48" s="104">
        <v>5</v>
      </c>
      <c r="S48" s="107"/>
      <c r="T48" s="101" t="s">
        <v>62</v>
      </c>
      <c r="U48" s="106">
        <v>7481</v>
      </c>
      <c r="V48" s="106">
        <v>7481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7481</v>
      </c>
      <c r="AD48" s="106">
        <v>7481</v>
      </c>
      <c r="AE48" s="101" t="s">
        <v>191</v>
      </c>
      <c r="AF48" s="106">
        <v>40340</v>
      </c>
      <c r="AG48" s="106">
        <v>110</v>
      </c>
    </row>
    <row r="49" spans="1:33" x14ac:dyDescent="0.2">
      <c r="A49" s="101" t="s">
        <v>196</v>
      </c>
      <c r="B49" s="101" t="s">
        <v>195</v>
      </c>
      <c r="C49" s="102">
        <v>90144</v>
      </c>
      <c r="D49" s="102">
        <v>694</v>
      </c>
      <c r="E49" s="102">
        <v>90838</v>
      </c>
      <c r="F49" s="103">
        <v>6.3490019317450103E-2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90838</v>
      </c>
      <c r="N49" s="103">
        <v>6.3490019317450103E-2</v>
      </c>
      <c r="O49" s="102">
        <v>2271</v>
      </c>
      <c r="P49" s="102">
        <v>93109</v>
      </c>
      <c r="Q49" s="103">
        <v>6.6198699157200405E-2</v>
      </c>
      <c r="R49" s="104">
        <v>5</v>
      </c>
      <c r="S49" s="107"/>
      <c r="T49" s="101" t="s">
        <v>62</v>
      </c>
      <c r="U49" s="106">
        <v>84789</v>
      </c>
      <c r="V49" s="106">
        <v>85415</v>
      </c>
      <c r="W49" s="106">
        <v>626</v>
      </c>
      <c r="X49" s="106">
        <v>0</v>
      </c>
      <c r="Y49" s="106">
        <v>0</v>
      </c>
      <c r="Z49" s="106">
        <v>0</v>
      </c>
      <c r="AA49" s="106">
        <v>0</v>
      </c>
      <c r="AB49" s="106">
        <v>1913</v>
      </c>
      <c r="AC49" s="106">
        <v>85415</v>
      </c>
      <c r="AD49" s="106">
        <v>87328</v>
      </c>
      <c r="AE49" s="101" t="s">
        <v>194</v>
      </c>
      <c r="AF49" s="106">
        <v>40340</v>
      </c>
      <c r="AG49" s="106">
        <v>110</v>
      </c>
    </row>
    <row r="50" spans="1:33" x14ac:dyDescent="0.2">
      <c r="A50" s="101" t="s">
        <v>199</v>
      </c>
      <c r="B50" s="101" t="s">
        <v>198</v>
      </c>
      <c r="C50" s="102">
        <v>664957</v>
      </c>
      <c r="D50" s="102">
        <v>5458</v>
      </c>
      <c r="E50" s="102">
        <v>670415</v>
      </c>
      <c r="F50" s="103">
        <v>1.36393738074431E-2</v>
      </c>
      <c r="G50" s="102">
        <v>234521</v>
      </c>
      <c r="H50" s="102">
        <v>178</v>
      </c>
      <c r="I50" s="102">
        <v>234699</v>
      </c>
      <c r="J50" s="103">
        <v>-3.1098285940750998E-2</v>
      </c>
      <c r="K50" s="102">
        <v>0</v>
      </c>
      <c r="L50" s="119">
        <v>-1</v>
      </c>
      <c r="M50" s="102">
        <v>905114</v>
      </c>
      <c r="N50" s="103">
        <v>1.6311805586295401E-3</v>
      </c>
      <c r="O50" s="102">
        <v>7976</v>
      </c>
      <c r="P50" s="102">
        <v>913090</v>
      </c>
      <c r="Q50" s="103">
        <v>6.7211028959397699E-3</v>
      </c>
      <c r="R50" s="104">
        <v>3</v>
      </c>
      <c r="S50" s="108"/>
      <c r="T50" s="101" t="s">
        <v>62</v>
      </c>
      <c r="U50" s="106">
        <v>656968</v>
      </c>
      <c r="V50" s="106">
        <v>661394</v>
      </c>
      <c r="W50" s="106">
        <v>4426</v>
      </c>
      <c r="X50" s="106">
        <v>242124</v>
      </c>
      <c r="Y50" s="106">
        <v>242232</v>
      </c>
      <c r="Z50" s="106">
        <v>108</v>
      </c>
      <c r="AA50" s="106">
        <v>14</v>
      </c>
      <c r="AB50" s="106">
        <v>3354</v>
      </c>
      <c r="AC50" s="106">
        <v>903640</v>
      </c>
      <c r="AD50" s="106">
        <v>906994</v>
      </c>
      <c r="AE50" s="101" t="s">
        <v>197</v>
      </c>
      <c r="AF50" s="106">
        <v>40340</v>
      </c>
      <c r="AG50" s="106">
        <v>110</v>
      </c>
    </row>
    <row r="51" spans="1:33" x14ac:dyDescent="0.2">
      <c r="A51" s="109" t="s">
        <v>231</v>
      </c>
      <c r="B51" s="110"/>
      <c r="C51" s="111">
        <v>21151497</v>
      </c>
      <c r="D51" s="111">
        <v>4715570</v>
      </c>
      <c r="E51" s="111">
        <v>25867067</v>
      </c>
      <c r="F51" s="112">
        <v>2.81900301082771E-2</v>
      </c>
      <c r="G51" s="111">
        <v>15842226</v>
      </c>
      <c r="H51" s="111">
        <v>2927992</v>
      </c>
      <c r="I51" s="111">
        <v>18770218</v>
      </c>
      <c r="J51" s="112">
        <v>6.9310877875804699E-2</v>
      </c>
      <c r="K51" s="111">
        <v>390619</v>
      </c>
      <c r="L51" s="120">
        <v>-7.2615472275970108E-2</v>
      </c>
      <c r="M51" s="111">
        <v>45027904</v>
      </c>
      <c r="N51" s="112">
        <v>4.3940463086930295E-2</v>
      </c>
      <c r="O51" s="111">
        <v>640062</v>
      </c>
      <c r="P51" s="111">
        <v>45667966</v>
      </c>
      <c r="Q51" s="112">
        <v>4.3531863963450698E-2</v>
      </c>
      <c r="R51" s="113">
        <v>0</v>
      </c>
      <c r="S51" s="114"/>
      <c r="T51" s="114">
        <v>0</v>
      </c>
      <c r="U51" s="115">
        <v>20696042</v>
      </c>
      <c r="V51" s="115">
        <v>25157866</v>
      </c>
      <c r="W51" s="115">
        <v>4461824</v>
      </c>
      <c r="X51" s="115">
        <v>14828493</v>
      </c>
      <c r="Y51" s="115">
        <v>17553565</v>
      </c>
      <c r="Z51" s="115">
        <v>2725072</v>
      </c>
      <c r="AA51" s="115">
        <v>421205</v>
      </c>
      <c r="AB51" s="115">
        <v>630250</v>
      </c>
      <c r="AC51" s="115">
        <v>43132636</v>
      </c>
      <c r="AD51" s="115">
        <v>43762886</v>
      </c>
      <c r="AE51" s="114">
        <v>0</v>
      </c>
      <c r="AF51" s="115">
        <v>1855640</v>
      </c>
      <c r="AG51" s="115">
        <v>5060</v>
      </c>
    </row>
    <row r="52" spans="1:33" x14ac:dyDescent="0.2">
      <c r="A52" s="101" t="s">
        <v>203</v>
      </c>
      <c r="B52" s="101" t="s">
        <v>202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144</v>
      </c>
      <c r="T52" s="101" t="s">
        <v>144</v>
      </c>
      <c r="U52" s="106">
        <v>123</v>
      </c>
      <c r="V52" s="106">
        <v>123</v>
      </c>
      <c r="W52" s="106">
        <v>0</v>
      </c>
      <c r="X52" s="106">
        <v>1304256</v>
      </c>
      <c r="Y52" s="106">
        <v>1304256</v>
      </c>
      <c r="Z52" s="106">
        <v>0</v>
      </c>
      <c r="AA52" s="106">
        <v>0</v>
      </c>
      <c r="AB52" s="106">
        <v>0</v>
      </c>
      <c r="AC52" s="106">
        <v>1304379</v>
      </c>
      <c r="AD52" s="106">
        <v>1304379</v>
      </c>
      <c r="AE52" s="101" t="s">
        <v>201</v>
      </c>
      <c r="AF52" s="106">
        <v>40340</v>
      </c>
      <c r="AG52" s="106">
        <v>110</v>
      </c>
    </row>
    <row r="53" spans="1:33" x14ac:dyDescent="0.2">
      <c r="A53" s="101" t="s">
        <v>206</v>
      </c>
      <c r="B53" s="101" t="s">
        <v>205</v>
      </c>
      <c r="C53" s="102">
        <v>2110</v>
      </c>
      <c r="D53" s="102">
        <v>0</v>
      </c>
      <c r="E53" s="102">
        <v>2110</v>
      </c>
      <c r="F53" s="103">
        <v>0.20640365923384801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2110</v>
      </c>
      <c r="N53" s="103">
        <v>0.20640365923384801</v>
      </c>
      <c r="O53" s="102">
        <v>0</v>
      </c>
      <c r="P53" s="102">
        <v>2110</v>
      </c>
      <c r="Q53" s="103">
        <v>0.20640365923384801</v>
      </c>
      <c r="R53" s="104">
        <v>6</v>
      </c>
      <c r="S53" s="107"/>
      <c r="T53" s="101" t="s">
        <v>144</v>
      </c>
      <c r="U53" s="106">
        <v>1749</v>
      </c>
      <c r="V53" s="106">
        <v>1749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1749</v>
      </c>
      <c r="AD53" s="106">
        <v>1749</v>
      </c>
      <c r="AE53" s="101" t="s">
        <v>204</v>
      </c>
      <c r="AF53" s="106">
        <v>40340</v>
      </c>
      <c r="AG53" s="106">
        <v>110</v>
      </c>
    </row>
    <row r="54" spans="1:33" x14ac:dyDescent="0.2">
      <c r="A54" s="101" t="s">
        <v>209</v>
      </c>
      <c r="B54" s="101" t="s">
        <v>208</v>
      </c>
      <c r="C54" s="102">
        <v>306490</v>
      </c>
      <c r="D54" s="102">
        <v>284</v>
      </c>
      <c r="E54" s="102">
        <v>306774</v>
      </c>
      <c r="F54" s="103">
        <v>-2.77039126507456E-2</v>
      </c>
      <c r="G54" s="102">
        <v>1365235</v>
      </c>
      <c r="H54" s="102">
        <v>28</v>
      </c>
      <c r="I54" s="102">
        <v>1365263</v>
      </c>
      <c r="J54" s="103">
        <v>0.55891625379520093</v>
      </c>
      <c r="K54" s="102">
        <v>0</v>
      </c>
      <c r="L54" s="119">
        <v>0</v>
      </c>
      <c r="M54" s="102">
        <v>1672037</v>
      </c>
      <c r="N54" s="103">
        <v>0.40354925576600903</v>
      </c>
      <c r="O54" s="102">
        <v>1</v>
      </c>
      <c r="P54" s="102">
        <v>1672038</v>
      </c>
      <c r="Q54" s="103">
        <v>0.40141143733603801</v>
      </c>
      <c r="R54" s="104">
        <v>6</v>
      </c>
      <c r="S54" s="107"/>
      <c r="T54" s="101" t="s">
        <v>144</v>
      </c>
      <c r="U54" s="106">
        <v>315129</v>
      </c>
      <c r="V54" s="106">
        <v>315515</v>
      </c>
      <c r="W54" s="106">
        <v>386</v>
      </c>
      <c r="X54" s="106">
        <v>875631</v>
      </c>
      <c r="Y54" s="106">
        <v>875777</v>
      </c>
      <c r="Z54" s="106">
        <v>146</v>
      </c>
      <c r="AA54" s="106">
        <v>0</v>
      </c>
      <c r="AB54" s="106">
        <v>1818</v>
      </c>
      <c r="AC54" s="106">
        <v>1191292</v>
      </c>
      <c r="AD54" s="106">
        <v>1193110</v>
      </c>
      <c r="AE54" s="101" t="s">
        <v>207</v>
      </c>
      <c r="AF54" s="106">
        <v>40340</v>
      </c>
      <c r="AG54" s="106">
        <v>110</v>
      </c>
    </row>
    <row r="55" spans="1:33" x14ac:dyDescent="0.2">
      <c r="A55" s="101" t="s">
        <v>212</v>
      </c>
      <c r="B55" s="101" t="s">
        <v>211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4">
        <v>6</v>
      </c>
      <c r="S55" s="107"/>
      <c r="T55" s="101" t="s">
        <v>144</v>
      </c>
      <c r="U55" s="106">
        <v>4137</v>
      </c>
      <c r="V55" s="106">
        <v>4137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4137</v>
      </c>
      <c r="AD55" s="106">
        <v>4137</v>
      </c>
      <c r="AE55" s="101" t="s">
        <v>210</v>
      </c>
      <c r="AF55" s="106">
        <v>40340</v>
      </c>
      <c r="AG55" s="106">
        <v>110</v>
      </c>
    </row>
    <row r="56" spans="1:33" x14ac:dyDescent="0.2">
      <c r="A56" s="101" t="s">
        <v>215</v>
      </c>
      <c r="B56" s="101" t="s">
        <v>214</v>
      </c>
      <c r="C56" s="102">
        <v>28697</v>
      </c>
      <c r="D56" s="102">
        <v>0</v>
      </c>
      <c r="E56" s="102">
        <v>28697</v>
      </c>
      <c r="F56" s="103">
        <v>-8.8665883324335504E-2</v>
      </c>
      <c r="G56" s="102">
        <v>175</v>
      </c>
      <c r="H56" s="102">
        <v>0</v>
      </c>
      <c r="I56" s="102">
        <v>175</v>
      </c>
      <c r="J56" s="103">
        <v>20.875</v>
      </c>
      <c r="K56" s="102">
        <v>0</v>
      </c>
      <c r="L56" s="119">
        <v>0</v>
      </c>
      <c r="M56" s="102">
        <v>28872</v>
      </c>
      <c r="N56" s="103">
        <v>-8.3341270597199701E-2</v>
      </c>
      <c r="O56" s="102">
        <v>0</v>
      </c>
      <c r="P56" s="102">
        <v>28872</v>
      </c>
      <c r="Q56" s="103">
        <v>-8.3893895164360993E-2</v>
      </c>
      <c r="R56" s="104">
        <v>6</v>
      </c>
      <c r="S56" s="107"/>
      <c r="T56" s="101" t="s">
        <v>144</v>
      </c>
      <c r="U56" s="106">
        <v>31489</v>
      </c>
      <c r="V56" s="106">
        <v>31489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31497</v>
      </c>
      <c r="AD56" s="106">
        <v>31516</v>
      </c>
      <c r="AE56" s="101" t="s">
        <v>213</v>
      </c>
      <c r="AF56" s="106">
        <v>40340</v>
      </c>
      <c r="AG56" s="106">
        <v>110</v>
      </c>
    </row>
    <row r="57" spans="1:33" x14ac:dyDescent="0.2">
      <c r="A57" s="101" t="s">
        <v>218</v>
      </c>
      <c r="B57" s="101" t="s">
        <v>217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144</v>
      </c>
      <c r="U57" s="106">
        <v>3420</v>
      </c>
      <c r="V57" s="106">
        <v>3420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3420</v>
      </c>
      <c r="AD57" s="106">
        <v>3420</v>
      </c>
      <c r="AE57" s="101" t="s">
        <v>216</v>
      </c>
      <c r="AF57" s="106">
        <v>40340</v>
      </c>
      <c r="AG57" s="106">
        <v>110</v>
      </c>
    </row>
    <row r="58" spans="1:33" x14ac:dyDescent="0.2">
      <c r="A58" s="109" t="s">
        <v>232</v>
      </c>
      <c r="B58" s="110"/>
      <c r="C58" s="111">
        <v>337297</v>
      </c>
      <c r="D58" s="111">
        <v>284</v>
      </c>
      <c r="E58" s="111">
        <v>337581</v>
      </c>
      <c r="F58" s="112">
        <v>-5.2890725606214904E-2</v>
      </c>
      <c r="G58" s="111">
        <v>1365410</v>
      </c>
      <c r="H58" s="111">
        <v>28</v>
      </c>
      <c r="I58" s="111">
        <v>1365438</v>
      </c>
      <c r="J58" s="112">
        <v>-0.373664073290365</v>
      </c>
      <c r="K58" s="111">
        <v>0</v>
      </c>
      <c r="L58" s="120">
        <v>0</v>
      </c>
      <c r="M58" s="111">
        <v>1703019</v>
      </c>
      <c r="N58" s="112">
        <v>-0.32858803204763803</v>
      </c>
      <c r="O58" s="111">
        <v>1</v>
      </c>
      <c r="P58" s="111">
        <v>1703020</v>
      </c>
      <c r="Q58" s="112">
        <v>-0.32907354536146299</v>
      </c>
      <c r="R58" s="113">
        <v>0</v>
      </c>
      <c r="S58" s="114"/>
      <c r="T58" s="114">
        <v>0</v>
      </c>
      <c r="U58" s="115">
        <v>356047</v>
      </c>
      <c r="V58" s="115">
        <v>356433</v>
      </c>
      <c r="W58" s="115">
        <v>386</v>
      </c>
      <c r="X58" s="115">
        <v>2179895</v>
      </c>
      <c r="Y58" s="115">
        <v>2180041</v>
      </c>
      <c r="Z58" s="115">
        <v>146</v>
      </c>
      <c r="AA58" s="115">
        <v>0</v>
      </c>
      <c r="AB58" s="115">
        <v>1837</v>
      </c>
      <c r="AC58" s="115">
        <v>2536474</v>
      </c>
      <c r="AD58" s="115">
        <v>2538311</v>
      </c>
      <c r="AE58" s="114">
        <v>0</v>
      </c>
      <c r="AF58" s="115">
        <v>242040</v>
      </c>
      <c r="AG58" s="115">
        <v>660</v>
      </c>
    </row>
    <row r="59" spans="1:33" x14ac:dyDescent="0.2">
      <c r="A59" s="109" t="s">
        <v>233</v>
      </c>
      <c r="B59" s="110"/>
      <c r="C59" s="111">
        <v>21488794</v>
      </c>
      <c r="D59" s="111">
        <v>4715854</v>
      </c>
      <c r="E59" s="111">
        <v>26204648</v>
      </c>
      <c r="F59" s="112">
        <v>2.7057337534533103E-2</v>
      </c>
      <c r="G59" s="111">
        <v>17207636</v>
      </c>
      <c r="H59" s="111">
        <v>2928020</v>
      </c>
      <c r="I59" s="111">
        <v>20135656</v>
      </c>
      <c r="J59" s="112">
        <v>2.0373873888026299E-2</v>
      </c>
      <c r="K59" s="111">
        <v>390619</v>
      </c>
      <c r="L59" s="120">
        <v>-7.2615472275970108E-2</v>
      </c>
      <c r="M59" s="111">
        <v>46730923</v>
      </c>
      <c r="N59" s="112">
        <v>2.3250135594935002E-2</v>
      </c>
      <c r="O59" s="111">
        <v>640063</v>
      </c>
      <c r="P59" s="111">
        <v>47370986</v>
      </c>
      <c r="Q59" s="112">
        <v>2.3104996615962201E-2</v>
      </c>
      <c r="R59" s="113">
        <v>0</v>
      </c>
      <c r="S59" s="114">
        <v>0</v>
      </c>
      <c r="T59" s="114">
        <v>0</v>
      </c>
      <c r="U59" s="115">
        <v>21052089</v>
      </c>
      <c r="V59" s="115">
        <v>25514299</v>
      </c>
      <c r="W59" s="115">
        <v>4462210</v>
      </c>
      <c r="X59" s="115">
        <v>17008388</v>
      </c>
      <c r="Y59" s="115">
        <v>19733606</v>
      </c>
      <c r="Z59" s="115">
        <v>2725218</v>
      </c>
      <c r="AA59" s="115">
        <v>421205</v>
      </c>
      <c r="AB59" s="115">
        <v>632087</v>
      </c>
      <c r="AC59" s="115">
        <v>45669110</v>
      </c>
      <c r="AD59" s="115">
        <v>46301197</v>
      </c>
      <c r="AE59" s="114">
        <v>0</v>
      </c>
      <c r="AF59" s="115">
        <v>2097680</v>
      </c>
      <c r="AG59" s="115">
        <v>5720</v>
      </c>
    </row>
  </sheetData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102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16384" width="9.140625" style="98"/>
  </cols>
  <sheetData>
    <row r="1" spans="1:24" ht="15.75" x14ac:dyDescent="0.25">
      <c r="A1" s="97" t="s">
        <v>219</v>
      </c>
    </row>
    <row r="4" spans="1:24" ht="42.75" x14ac:dyDescent="0.2">
      <c r="A4" s="99" t="s">
        <v>220</v>
      </c>
      <c r="B4" s="99" t="s">
        <v>47</v>
      </c>
      <c r="C4" s="99" t="s">
        <v>221</v>
      </c>
      <c r="D4" s="99" t="s">
        <v>222</v>
      </c>
      <c r="E4" s="99" t="s">
        <v>223</v>
      </c>
      <c r="F4" s="99" t="s">
        <v>224</v>
      </c>
      <c r="G4" s="99" t="s">
        <v>48</v>
      </c>
      <c r="H4" s="99" t="s">
        <v>225</v>
      </c>
      <c r="I4" s="99" t="s">
        <v>226</v>
      </c>
      <c r="J4" s="99" t="s">
        <v>227</v>
      </c>
      <c r="K4" s="99" t="s">
        <v>228</v>
      </c>
      <c r="L4" s="99" t="s">
        <v>229</v>
      </c>
      <c r="M4" s="99" t="s">
        <v>49</v>
      </c>
      <c r="N4" s="99" t="s">
        <v>230</v>
      </c>
      <c r="O4" s="100" t="s">
        <v>50</v>
      </c>
      <c r="P4" s="100" t="s">
        <v>51</v>
      </c>
      <c r="Q4" s="100" t="s">
        <v>52</v>
      </c>
      <c r="R4" s="100" t="s">
        <v>53</v>
      </c>
      <c r="S4" s="100" t="s">
        <v>54</v>
      </c>
      <c r="T4" s="100" t="s">
        <v>55</v>
      </c>
      <c r="U4" s="100" t="s">
        <v>56</v>
      </c>
      <c r="V4" s="100" t="s">
        <v>57</v>
      </c>
      <c r="W4" s="100" t="s">
        <v>58</v>
      </c>
      <c r="X4" s="100" t="s">
        <v>46</v>
      </c>
    </row>
    <row r="5" spans="1:24" x14ac:dyDescent="0.2">
      <c r="A5" s="101" t="s">
        <v>63</v>
      </c>
      <c r="B5" s="101" t="s">
        <v>60</v>
      </c>
      <c r="C5" s="102">
        <v>660</v>
      </c>
      <c r="D5" s="103">
        <v>0.109243697478992</v>
      </c>
      <c r="E5" s="102">
        <v>3</v>
      </c>
      <c r="F5" s="103" t="s">
        <v>61</v>
      </c>
      <c r="G5" s="102">
        <v>0</v>
      </c>
      <c r="H5" s="103">
        <v>-1</v>
      </c>
      <c r="I5" s="102">
        <v>663</v>
      </c>
      <c r="J5" s="103">
        <v>4.7393364928909998E-2</v>
      </c>
      <c r="K5" s="102">
        <v>368</v>
      </c>
      <c r="L5" s="103">
        <v>-9.1358024691357995E-2</v>
      </c>
      <c r="M5" s="102">
        <v>1031</v>
      </c>
      <c r="N5" s="103">
        <v>-6.7437379576107907E-3</v>
      </c>
      <c r="O5" s="104">
        <v>4</v>
      </c>
      <c r="P5" s="105" t="s">
        <v>62</v>
      </c>
      <c r="Q5" s="101" t="s">
        <v>62</v>
      </c>
      <c r="R5" s="106">
        <v>595</v>
      </c>
      <c r="S5" s="106">
        <v>0</v>
      </c>
      <c r="T5" s="106">
        <v>38</v>
      </c>
      <c r="U5" s="106">
        <v>633</v>
      </c>
      <c r="V5" s="106">
        <v>405</v>
      </c>
      <c r="W5" s="106">
        <v>1038</v>
      </c>
      <c r="X5" s="101" t="s">
        <v>59</v>
      </c>
    </row>
    <row r="6" spans="1:24" x14ac:dyDescent="0.2">
      <c r="A6" s="101" t="s">
        <v>66</v>
      </c>
      <c r="B6" s="101" t="s">
        <v>65</v>
      </c>
      <c r="C6" s="102">
        <v>313</v>
      </c>
      <c r="D6" s="103">
        <v>0.20384615384615401</v>
      </c>
      <c r="E6" s="102">
        <v>0</v>
      </c>
      <c r="F6" s="103" t="s">
        <v>61</v>
      </c>
      <c r="G6" s="102">
        <v>0</v>
      </c>
      <c r="H6" s="103" t="s">
        <v>61</v>
      </c>
      <c r="I6" s="102">
        <v>313</v>
      </c>
      <c r="J6" s="103">
        <v>0.20384615384615401</v>
      </c>
      <c r="K6" s="102">
        <v>9</v>
      </c>
      <c r="L6" s="103">
        <v>3.5</v>
      </c>
      <c r="M6" s="102">
        <v>322</v>
      </c>
      <c r="N6" s="103">
        <v>0.22900763358778603</v>
      </c>
      <c r="O6" s="104">
        <v>5</v>
      </c>
      <c r="P6" s="107"/>
      <c r="Q6" s="101" t="s">
        <v>62</v>
      </c>
      <c r="R6" s="106">
        <v>260</v>
      </c>
      <c r="S6" s="106">
        <v>0</v>
      </c>
      <c r="T6" s="106">
        <v>0</v>
      </c>
      <c r="U6" s="106">
        <v>260</v>
      </c>
      <c r="V6" s="106">
        <v>2</v>
      </c>
      <c r="W6" s="106">
        <v>262</v>
      </c>
      <c r="X6" s="101" t="s">
        <v>64</v>
      </c>
    </row>
    <row r="7" spans="1:24" x14ac:dyDescent="0.2">
      <c r="A7" s="101" t="s">
        <v>69</v>
      </c>
      <c r="B7" s="101" t="s">
        <v>68</v>
      </c>
      <c r="C7" s="102">
        <v>228</v>
      </c>
      <c r="D7" s="103">
        <v>0.25966850828729304</v>
      </c>
      <c r="E7" s="102">
        <v>18</v>
      </c>
      <c r="F7" s="103">
        <v>0.8</v>
      </c>
      <c r="G7" s="102">
        <v>0</v>
      </c>
      <c r="H7" s="103" t="s">
        <v>61</v>
      </c>
      <c r="I7" s="102">
        <v>246</v>
      </c>
      <c r="J7" s="103">
        <v>0.28795811518324599</v>
      </c>
      <c r="K7" s="102">
        <v>542</v>
      </c>
      <c r="L7" s="103">
        <v>-0.17629179331307002</v>
      </c>
      <c r="M7" s="102">
        <v>788</v>
      </c>
      <c r="N7" s="103">
        <v>-7.1849234393404002E-2</v>
      </c>
      <c r="O7" s="104">
        <v>4</v>
      </c>
      <c r="P7" s="107"/>
      <c r="Q7" s="101" t="s">
        <v>62</v>
      </c>
      <c r="R7" s="106">
        <v>181</v>
      </c>
      <c r="S7" s="106">
        <v>10</v>
      </c>
      <c r="T7" s="106">
        <v>0</v>
      </c>
      <c r="U7" s="106">
        <v>191</v>
      </c>
      <c r="V7" s="106">
        <v>658</v>
      </c>
      <c r="W7" s="106">
        <v>849</v>
      </c>
      <c r="X7" s="101" t="s">
        <v>67</v>
      </c>
    </row>
    <row r="8" spans="1:24" x14ac:dyDescent="0.2">
      <c r="A8" s="101" t="s">
        <v>72</v>
      </c>
      <c r="B8" s="101" t="s">
        <v>71</v>
      </c>
      <c r="C8" s="102">
        <v>4793</v>
      </c>
      <c r="D8" s="103">
        <v>1.0541851149061801E-2</v>
      </c>
      <c r="E8" s="102">
        <v>1733</v>
      </c>
      <c r="F8" s="103">
        <v>-3.45403899721448E-2</v>
      </c>
      <c r="G8" s="102">
        <v>888</v>
      </c>
      <c r="H8" s="103">
        <v>-9.7560975609756087E-2</v>
      </c>
      <c r="I8" s="102">
        <v>7414</v>
      </c>
      <c r="J8" s="103">
        <v>-1.4357883541611301E-2</v>
      </c>
      <c r="K8" s="102">
        <v>693</v>
      </c>
      <c r="L8" s="103">
        <v>-0.33937082936129603</v>
      </c>
      <c r="M8" s="102">
        <v>8107</v>
      </c>
      <c r="N8" s="103">
        <v>-5.4136040135340104E-2</v>
      </c>
      <c r="O8" s="104">
        <v>2</v>
      </c>
      <c r="P8" s="107"/>
      <c r="Q8" s="101" t="s">
        <v>62</v>
      </c>
      <c r="R8" s="106">
        <v>4743</v>
      </c>
      <c r="S8" s="106">
        <v>1795</v>
      </c>
      <c r="T8" s="106">
        <v>984</v>
      </c>
      <c r="U8" s="106">
        <v>7522</v>
      </c>
      <c r="V8" s="106">
        <v>1049</v>
      </c>
      <c r="W8" s="106">
        <v>8571</v>
      </c>
      <c r="X8" s="101" t="s">
        <v>70</v>
      </c>
    </row>
    <row r="9" spans="1:24" x14ac:dyDescent="0.2">
      <c r="A9" s="101" t="s">
        <v>75</v>
      </c>
      <c r="B9" s="101" t="s">
        <v>74</v>
      </c>
      <c r="C9" s="102">
        <v>138</v>
      </c>
      <c r="D9" s="103">
        <v>-5.4794520547945202E-2</v>
      </c>
      <c r="E9" s="102">
        <v>0</v>
      </c>
      <c r="F9" s="103" t="s">
        <v>61</v>
      </c>
      <c r="G9" s="102">
        <v>0</v>
      </c>
      <c r="H9" s="103" t="s">
        <v>61</v>
      </c>
      <c r="I9" s="102">
        <v>138</v>
      </c>
      <c r="J9" s="103">
        <v>-5.4794520547945202E-2</v>
      </c>
      <c r="K9" s="102">
        <v>6</v>
      </c>
      <c r="L9" s="103">
        <v>-0.625</v>
      </c>
      <c r="M9" s="102">
        <v>144</v>
      </c>
      <c r="N9" s="103">
        <v>-0.11111111111111101</v>
      </c>
      <c r="O9" s="104">
        <v>5</v>
      </c>
      <c r="P9" s="107"/>
      <c r="Q9" s="101" t="s">
        <v>62</v>
      </c>
      <c r="R9" s="106">
        <v>146</v>
      </c>
      <c r="S9" s="106">
        <v>0</v>
      </c>
      <c r="T9" s="106">
        <v>0</v>
      </c>
      <c r="U9" s="106">
        <v>146</v>
      </c>
      <c r="V9" s="106">
        <v>16</v>
      </c>
      <c r="W9" s="106">
        <v>162</v>
      </c>
      <c r="X9" s="101" t="s">
        <v>73</v>
      </c>
    </row>
    <row r="10" spans="1:24" x14ac:dyDescent="0.2">
      <c r="A10" s="101" t="s">
        <v>78</v>
      </c>
      <c r="B10" s="101" t="s">
        <v>77</v>
      </c>
      <c r="C10" s="102">
        <v>3358</v>
      </c>
      <c r="D10" s="103">
        <v>3.7380290392338603E-2</v>
      </c>
      <c r="E10" s="102">
        <v>24</v>
      </c>
      <c r="F10" s="103">
        <v>-0.04</v>
      </c>
      <c r="G10" s="102">
        <v>0</v>
      </c>
      <c r="H10" s="103" t="s">
        <v>61</v>
      </c>
      <c r="I10" s="102">
        <v>3382</v>
      </c>
      <c r="J10" s="103">
        <v>3.6787247087676299E-2</v>
      </c>
      <c r="K10" s="102">
        <v>485</v>
      </c>
      <c r="L10" s="103">
        <v>-0.30813124108416506</v>
      </c>
      <c r="M10" s="102">
        <v>3867</v>
      </c>
      <c r="N10" s="103">
        <v>-2.4224072672217999E-2</v>
      </c>
      <c r="O10" s="104">
        <v>3</v>
      </c>
      <c r="P10" s="107"/>
      <c r="Q10" s="101" t="s">
        <v>62</v>
      </c>
      <c r="R10" s="106">
        <v>3237</v>
      </c>
      <c r="S10" s="106">
        <v>25</v>
      </c>
      <c r="T10" s="106">
        <v>0</v>
      </c>
      <c r="U10" s="106">
        <v>3262</v>
      </c>
      <c r="V10" s="106">
        <v>701</v>
      </c>
      <c r="W10" s="106">
        <v>3963</v>
      </c>
      <c r="X10" s="101" t="s">
        <v>76</v>
      </c>
    </row>
    <row r="11" spans="1:24" x14ac:dyDescent="0.2">
      <c r="A11" s="101" t="s">
        <v>81</v>
      </c>
      <c r="B11" s="101" t="s">
        <v>80</v>
      </c>
      <c r="C11" s="102">
        <v>351</v>
      </c>
      <c r="D11" s="103">
        <v>-0.33773584905660398</v>
      </c>
      <c r="E11" s="102">
        <v>0</v>
      </c>
      <c r="F11" s="103" t="s">
        <v>61</v>
      </c>
      <c r="G11" s="102">
        <v>82</v>
      </c>
      <c r="H11" s="103">
        <v>-6.8181818181818191E-2</v>
      </c>
      <c r="I11" s="102">
        <v>433</v>
      </c>
      <c r="J11" s="103">
        <v>-0.29935275080906099</v>
      </c>
      <c r="K11" s="102">
        <v>148</v>
      </c>
      <c r="L11" s="103">
        <v>-0.39837398373983701</v>
      </c>
      <c r="M11" s="102">
        <v>581</v>
      </c>
      <c r="N11" s="103">
        <v>-0.327546296296296</v>
      </c>
      <c r="O11" s="104">
        <v>5</v>
      </c>
      <c r="P11" s="107"/>
      <c r="Q11" s="101" t="s">
        <v>62</v>
      </c>
      <c r="R11" s="106">
        <v>530</v>
      </c>
      <c r="S11" s="106">
        <v>0</v>
      </c>
      <c r="T11" s="106">
        <v>88</v>
      </c>
      <c r="U11" s="106">
        <v>618</v>
      </c>
      <c r="V11" s="106">
        <v>246</v>
      </c>
      <c r="W11" s="106">
        <v>864</v>
      </c>
      <c r="X11" s="101" t="s">
        <v>79</v>
      </c>
    </row>
    <row r="12" spans="1:24" x14ac:dyDescent="0.2">
      <c r="A12" s="101" t="s">
        <v>84</v>
      </c>
      <c r="B12" s="101" t="s">
        <v>83</v>
      </c>
      <c r="C12" s="102">
        <v>190</v>
      </c>
      <c r="D12" s="103">
        <v>-8.6538461538461495E-2</v>
      </c>
      <c r="E12" s="102">
        <v>0</v>
      </c>
      <c r="F12" s="103" t="s">
        <v>61</v>
      </c>
      <c r="G12" s="102">
        <v>0</v>
      </c>
      <c r="H12" s="103" t="s">
        <v>61</v>
      </c>
      <c r="I12" s="102">
        <v>190</v>
      </c>
      <c r="J12" s="103">
        <v>-8.6538461538461495E-2</v>
      </c>
      <c r="K12" s="102">
        <v>10</v>
      </c>
      <c r="L12" s="103">
        <v>-0.54545454545454497</v>
      </c>
      <c r="M12" s="102">
        <v>200</v>
      </c>
      <c r="N12" s="103">
        <v>-0.13043478260869598</v>
      </c>
      <c r="O12" s="104">
        <v>5</v>
      </c>
      <c r="P12" s="107"/>
      <c r="Q12" s="101" t="s">
        <v>62</v>
      </c>
      <c r="R12" s="106">
        <v>208</v>
      </c>
      <c r="S12" s="106">
        <v>0</v>
      </c>
      <c r="T12" s="106">
        <v>0</v>
      </c>
      <c r="U12" s="106">
        <v>208</v>
      </c>
      <c r="V12" s="106">
        <v>22</v>
      </c>
      <c r="W12" s="106">
        <v>230</v>
      </c>
      <c r="X12" s="101" t="s">
        <v>82</v>
      </c>
    </row>
    <row r="13" spans="1:24" x14ac:dyDescent="0.2">
      <c r="A13" s="101" t="s">
        <v>87</v>
      </c>
      <c r="B13" s="101" t="s">
        <v>86</v>
      </c>
      <c r="C13" s="102">
        <v>4</v>
      </c>
      <c r="D13" s="103" t="s">
        <v>61</v>
      </c>
      <c r="E13" s="102">
        <v>0</v>
      </c>
      <c r="F13" s="103" t="s">
        <v>61</v>
      </c>
      <c r="G13" s="102">
        <v>0</v>
      </c>
      <c r="H13" s="103" t="s">
        <v>61</v>
      </c>
      <c r="I13" s="102">
        <v>4</v>
      </c>
      <c r="J13" s="103" t="s">
        <v>61</v>
      </c>
      <c r="K13" s="102">
        <v>0</v>
      </c>
      <c r="L13" s="103">
        <v>-1</v>
      </c>
      <c r="M13" s="102">
        <v>4</v>
      </c>
      <c r="N13" s="103">
        <v>0.33333333333333298</v>
      </c>
      <c r="O13" s="104">
        <v>5</v>
      </c>
      <c r="P13" s="107"/>
      <c r="Q13" s="101" t="s">
        <v>62</v>
      </c>
      <c r="R13" s="106">
        <v>0</v>
      </c>
      <c r="S13" s="106">
        <v>0</v>
      </c>
      <c r="T13" s="106">
        <v>0</v>
      </c>
      <c r="U13" s="106">
        <v>0</v>
      </c>
      <c r="V13" s="106">
        <v>3</v>
      </c>
      <c r="W13" s="106">
        <v>3</v>
      </c>
      <c r="X13" s="101" t="s">
        <v>85</v>
      </c>
    </row>
    <row r="14" spans="1:24" x14ac:dyDescent="0.2">
      <c r="A14" s="101" t="s">
        <v>90</v>
      </c>
      <c r="B14" s="101" t="s">
        <v>89</v>
      </c>
      <c r="C14" s="102">
        <v>541</v>
      </c>
      <c r="D14" s="103">
        <v>0.18901098901098901</v>
      </c>
      <c r="E14" s="102">
        <v>0</v>
      </c>
      <c r="F14" s="103" t="s">
        <v>61</v>
      </c>
      <c r="G14" s="102">
        <v>182</v>
      </c>
      <c r="H14" s="103">
        <v>0</v>
      </c>
      <c r="I14" s="102">
        <v>723</v>
      </c>
      <c r="J14" s="103">
        <v>0.13500784929356399</v>
      </c>
      <c r="K14" s="102">
        <v>133</v>
      </c>
      <c r="L14" s="103">
        <v>3.0303030303030298</v>
      </c>
      <c r="M14" s="102">
        <v>856</v>
      </c>
      <c r="N14" s="103">
        <v>0.277611940298507</v>
      </c>
      <c r="O14" s="104">
        <v>5</v>
      </c>
      <c r="P14" s="107"/>
      <c r="Q14" s="101" t="s">
        <v>62</v>
      </c>
      <c r="R14" s="106">
        <v>455</v>
      </c>
      <c r="S14" s="106">
        <v>0</v>
      </c>
      <c r="T14" s="106">
        <v>182</v>
      </c>
      <c r="U14" s="106">
        <v>637</v>
      </c>
      <c r="V14" s="106">
        <v>33</v>
      </c>
      <c r="W14" s="106">
        <v>670</v>
      </c>
      <c r="X14" s="101" t="s">
        <v>88</v>
      </c>
    </row>
    <row r="15" spans="1:24" x14ac:dyDescent="0.2">
      <c r="A15" s="101" t="s">
        <v>93</v>
      </c>
      <c r="B15" s="101" t="s">
        <v>92</v>
      </c>
      <c r="C15" s="102">
        <v>331</v>
      </c>
      <c r="D15" s="103">
        <v>-5.4285714285714298E-2</v>
      </c>
      <c r="E15" s="102">
        <v>0</v>
      </c>
      <c r="F15" s="103" t="s">
        <v>61</v>
      </c>
      <c r="G15" s="102">
        <v>0</v>
      </c>
      <c r="H15" s="103" t="s">
        <v>61</v>
      </c>
      <c r="I15" s="102">
        <v>331</v>
      </c>
      <c r="J15" s="103">
        <v>-5.4285714285714298E-2</v>
      </c>
      <c r="K15" s="102">
        <v>195</v>
      </c>
      <c r="L15" s="103">
        <v>-0.34343434343434304</v>
      </c>
      <c r="M15" s="102">
        <v>526</v>
      </c>
      <c r="N15" s="103">
        <v>-0.18701700154559503</v>
      </c>
      <c r="O15" s="104">
        <v>5</v>
      </c>
      <c r="P15" s="107"/>
      <c r="Q15" s="101" t="s">
        <v>62</v>
      </c>
      <c r="R15" s="106">
        <v>350</v>
      </c>
      <c r="S15" s="106">
        <v>0</v>
      </c>
      <c r="T15" s="106">
        <v>0</v>
      </c>
      <c r="U15" s="106">
        <v>350</v>
      </c>
      <c r="V15" s="106">
        <v>297</v>
      </c>
      <c r="W15" s="106">
        <v>647</v>
      </c>
      <c r="X15" s="101" t="s">
        <v>91</v>
      </c>
    </row>
    <row r="16" spans="1:24" x14ac:dyDescent="0.2">
      <c r="A16" s="101" t="s">
        <v>96</v>
      </c>
      <c r="B16" s="101" t="s">
        <v>95</v>
      </c>
      <c r="C16" s="102">
        <v>873</v>
      </c>
      <c r="D16" s="103">
        <v>0.174966352624495</v>
      </c>
      <c r="E16" s="102">
        <v>0</v>
      </c>
      <c r="F16" s="103" t="s">
        <v>61</v>
      </c>
      <c r="G16" s="102">
        <v>218</v>
      </c>
      <c r="H16" s="103">
        <v>0.66412213740457993</v>
      </c>
      <c r="I16" s="102">
        <v>1091</v>
      </c>
      <c r="J16" s="103">
        <v>0.24828375286041199</v>
      </c>
      <c r="K16" s="102">
        <v>211</v>
      </c>
      <c r="L16" s="103">
        <v>-0.26989619377162594</v>
      </c>
      <c r="M16" s="102">
        <v>1302</v>
      </c>
      <c r="N16" s="103">
        <v>0.11951848667239899</v>
      </c>
      <c r="O16" s="104">
        <v>5</v>
      </c>
      <c r="P16" s="107"/>
      <c r="Q16" s="101" t="s">
        <v>62</v>
      </c>
      <c r="R16" s="106">
        <v>743</v>
      </c>
      <c r="S16" s="106">
        <v>0</v>
      </c>
      <c r="T16" s="106">
        <v>131</v>
      </c>
      <c r="U16" s="106">
        <v>874</v>
      </c>
      <c r="V16" s="106">
        <v>289</v>
      </c>
      <c r="W16" s="106">
        <v>1163</v>
      </c>
      <c r="X16" s="101" t="s">
        <v>94</v>
      </c>
    </row>
    <row r="17" spans="1:24" x14ac:dyDescent="0.2">
      <c r="A17" s="101" t="s">
        <v>99</v>
      </c>
      <c r="B17" s="101" t="s">
        <v>98</v>
      </c>
      <c r="C17" s="102">
        <v>878</v>
      </c>
      <c r="D17" s="103">
        <v>0.23314606741573002</v>
      </c>
      <c r="E17" s="102">
        <v>9</v>
      </c>
      <c r="F17" s="103">
        <v>-0.35714285714285698</v>
      </c>
      <c r="G17" s="102">
        <v>0</v>
      </c>
      <c r="H17" s="103" t="s">
        <v>61</v>
      </c>
      <c r="I17" s="102">
        <v>887</v>
      </c>
      <c r="J17" s="103">
        <v>0.221763085399449</v>
      </c>
      <c r="K17" s="102">
        <v>239</v>
      </c>
      <c r="L17" s="103">
        <v>3.4632034632034604E-2</v>
      </c>
      <c r="M17" s="102">
        <v>1126</v>
      </c>
      <c r="N17" s="103">
        <v>0.17659352142110799</v>
      </c>
      <c r="O17" s="104">
        <v>4</v>
      </c>
      <c r="P17" s="107"/>
      <c r="Q17" s="101" t="s">
        <v>62</v>
      </c>
      <c r="R17" s="106">
        <v>712</v>
      </c>
      <c r="S17" s="106">
        <v>14</v>
      </c>
      <c r="T17" s="106">
        <v>0</v>
      </c>
      <c r="U17" s="106">
        <v>726</v>
      </c>
      <c r="V17" s="106">
        <v>231</v>
      </c>
      <c r="W17" s="106">
        <v>957</v>
      </c>
      <c r="X17" s="101" t="s">
        <v>97</v>
      </c>
    </row>
    <row r="18" spans="1:24" x14ac:dyDescent="0.2">
      <c r="A18" s="101" t="s">
        <v>102</v>
      </c>
      <c r="B18" s="101" t="s">
        <v>101</v>
      </c>
      <c r="C18" s="102">
        <v>150</v>
      </c>
      <c r="D18" s="103">
        <v>0.59574468085106402</v>
      </c>
      <c r="E18" s="102">
        <v>0</v>
      </c>
      <c r="F18" s="103" t="s">
        <v>61</v>
      </c>
      <c r="G18" s="102">
        <v>0</v>
      </c>
      <c r="H18" s="103" t="s">
        <v>61</v>
      </c>
      <c r="I18" s="102">
        <v>150</v>
      </c>
      <c r="J18" s="103">
        <v>0.59574468085106402</v>
      </c>
      <c r="K18" s="102">
        <v>20</v>
      </c>
      <c r="L18" s="103">
        <v>0.42857142857142905</v>
      </c>
      <c r="M18" s="102">
        <v>170</v>
      </c>
      <c r="N18" s="103">
        <v>0.57407407407407396</v>
      </c>
      <c r="O18" s="104">
        <v>5</v>
      </c>
      <c r="P18" s="107"/>
      <c r="Q18" s="101" t="s">
        <v>62</v>
      </c>
      <c r="R18" s="106">
        <v>94</v>
      </c>
      <c r="S18" s="106">
        <v>0</v>
      </c>
      <c r="T18" s="106">
        <v>0</v>
      </c>
      <c r="U18" s="106">
        <v>94</v>
      </c>
      <c r="V18" s="106">
        <v>14</v>
      </c>
      <c r="W18" s="106">
        <v>108</v>
      </c>
      <c r="X18" s="101" t="s">
        <v>100</v>
      </c>
    </row>
    <row r="19" spans="1:24" x14ac:dyDescent="0.2">
      <c r="A19" s="101" t="s">
        <v>105</v>
      </c>
      <c r="B19" s="101" t="s">
        <v>104</v>
      </c>
      <c r="C19" s="102">
        <v>442</v>
      </c>
      <c r="D19" s="103">
        <v>-4.9462365591397807E-2</v>
      </c>
      <c r="E19" s="102">
        <v>90</v>
      </c>
      <c r="F19" s="103">
        <v>-0.31297709923664097</v>
      </c>
      <c r="G19" s="102">
        <v>0</v>
      </c>
      <c r="H19" s="103" t="s">
        <v>61</v>
      </c>
      <c r="I19" s="102">
        <v>532</v>
      </c>
      <c r="J19" s="103">
        <v>-0.10738255033557001</v>
      </c>
      <c r="K19" s="102">
        <v>155</v>
      </c>
      <c r="L19" s="103">
        <v>-0.50636942675159191</v>
      </c>
      <c r="M19" s="102">
        <v>687</v>
      </c>
      <c r="N19" s="103">
        <v>-0.24505494505494499</v>
      </c>
      <c r="O19" s="104">
        <v>4</v>
      </c>
      <c r="P19" s="107"/>
      <c r="Q19" s="101" t="s">
        <v>62</v>
      </c>
      <c r="R19" s="106">
        <v>465</v>
      </c>
      <c r="S19" s="106">
        <v>131</v>
      </c>
      <c r="T19" s="106">
        <v>0</v>
      </c>
      <c r="U19" s="106">
        <v>596</v>
      </c>
      <c r="V19" s="106">
        <v>314</v>
      </c>
      <c r="W19" s="106">
        <v>910</v>
      </c>
      <c r="X19" s="101" t="s">
        <v>103</v>
      </c>
    </row>
    <row r="20" spans="1:24" x14ac:dyDescent="0.2">
      <c r="A20" s="101" t="s">
        <v>108</v>
      </c>
      <c r="B20" s="101" t="s">
        <v>107</v>
      </c>
      <c r="C20" s="102">
        <v>166</v>
      </c>
      <c r="D20" s="103">
        <v>-0.13541666666666699</v>
      </c>
      <c r="E20" s="102">
        <v>0</v>
      </c>
      <c r="F20" s="103" t="s">
        <v>61</v>
      </c>
      <c r="G20" s="102">
        <v>0</v>
      </c>
      <c r="H20" s="103" t="s">
        <v>61</v>
      </c>
      <c r="I20" s="102">
        <v>166</v>
      </c>
      <c r="J20" s="103">
        <v>-0.13541666666666699</v>
      </c>
      <c r="K20" s="102">
        <v>29</v>
      </c>
      <c r="L20" s="103">
        <v>3.8333333333333295</v>
      </c>
      <c r="M20" s="102">
        <v>195</v>
      </c>
      <c r="N20" s="103">
        <v>-1.5151515151515201E-2</v>
      </c>
      <c r="O20" s="104">
        <v>5</v>
      </c>
      <c r="P20" s="107"/>
      <c r="Q20" s="101" t="s">
        <v>62</v>
      </c>
      <c r="R20" s="106">
        <v>192</v>
      </c>
      <c r="S20" s="106">
        <v>0</v>
      </c>
      <c r="T20" s="106">
        <v>0</v>
      </c>
      <c r="U20" s="106">
        <v>192</v>
      </c>
      <c r="V20" s="106">
        <v>6</v>
      </c>
      <c r="W20" s="106">
        <v>198</v>
      </c>
      <c r="X20" s="101" t="s">
        <v>106</v>
      </c>
    </row>
    <row r="21" spans="1:24" x14ac:dyDescent="0.2">
      <c r="A21" s="101" t="s">
        <v>111</v>
      </c>
      <c r="B21" s="101" t="s">
        <v>110</v>
      </c>
      <c r="C21" s="102">
        <v>531</v>
      </c>
      <c r="D21" s="103">
        <v>-2.0295202952029499E-2</v>
      </c>
      <c r="E21" s="102">
        <v>4</v>
      </c>
      <c r="F21" s="103">
        <v>1</v>
      </c>
      <c r="G21" s="102">
        <v>0</v>
      </c>
      <c r="H21" s="103" t="s">
        <v>61</v>
      </c>
      <c r="I21" s="102">
        <v>535</v>
      </c>
      <c r="J21" s="103">
        <v>-1.6544117647058799E-2</v>
      </c>
      <c r="K21" s="102">
        <v>165</v>
      </c>
      <c r="L21" s="103">
        <v>0.25</v>
      </c>
      <c r="M21" s="102">
        <v>700</v>
      </c>
      <c r="N21" s="103">
        <v>3.5502958579881692E-2</v>
      </c>
      <c r="O21" s="104">
        <v>4</v>
      </c>
      <c r="P21" s="107"/>
      <c r="Q21" s="101" t="s">
        <v>62</v>
      </c>
      <c r="R21" s="106">
        <v>542</v>
      </c>
      <c r="S21" s="106">
        <v>2</v>
      </c>
      <c r="T21" s="106">
        <v>0</v>
      </c>
      <c r="U21" s="106">
        <v>544</v>
      </c>
      <c r="V21" s="106">
        <v>132</v>
      </c>
      <c r="W21" s="106">
        <v>676</v>
      </c>
      <c r="X21" s="101" t="s">
        <v>109</v>
      </c>
    </row>
    <row r="22" spans="1:24" x14ac:dyDescent="0.2">
      <c r="A22" s="101" t="s">
        <v>114</v>
      </c>
      <c r="B22" s="101" t="s">
        <v>113</v>
      </c>
      <c r="C22" s="102">
        <v>911</v>
      </c>
      <c r="D22" s="103">
        <v>-8.1653225806451596E-2</v>
      </c>
      <c r="E22" s="102">
        <v>407</v>
      </c>
      <c r="F22" s="103">
        <v>-3.5545023696682498E-2</v>
      </c>
      <c r="G22" s="102">
        <v>0</v>
      </c>
      <c r="H22" s="103" t="s">
        <v>61</v>
      </c>
      <c r="I22" s="102">
        <v>1318</v>
      </c>
      <c r="J22" s="103">
        <v>-6.7892503536067891E-2</v>
      </c>
      <c r="K22" s="102">
        <v>266</v>
      </c>
      <c r="L22" s="103">
        <v>8.1300813008130093E-2</v>
      </c>
      <c r="M22" s="102">
        <v>1584</v>
      </c>
      <c r="N22" s="103">
        <v>-4.5783132530120493E-2</v>
      </c>
      <c r="O22" s="104">
        <v>3</v>
      </c>
      <c r="P22" s="107"/>
      <c r="Q22" s="101" t="s">
        <v>62</v>
      </c>
      <c r="R22" s="106">
        <v>992</v>
      </c>
      <c r="S22" s="106">
        <v>422</v>
      </c>
      <c r="T22" s="106">
        <v>0</v>
      </c>
      <c r="U22" s="106">
        <v>1414</v>
      </c>
      <c r="V22" s="106">
        <v>246</v>
      </c>
      <c r="W22" s="106">
        <v>1660</v>
      </c>
      <c r="X22" s="101" t="s">
        <v>112</v>
      </c>
    </row>
    <row r="23" spans="1:24" x14ac:dyDescent="0.2">
      <c r="A23" s="101" t="s">
        <v>117</v>
      </c>
      <c r="B23" s="101" t="s">
        <v>116</v>
      </c>
      <c r="C23" s="102">
        <v>547</v>
      </c>
      <c r="D23" s="103">
        <v>0.15157894736842101</v>
      </c>
      <c r="E23" s="102">
        <v>2</v>
      </c>
      <c r="F23" s="103">
        <v>-0.5</v>
      </c>
      <c r="G23" s="102">
        <v>284</v>
      </c>
      <c r="H23" s="103">
        <v>7.5757575757575787E-2</v>
      </c>
      <c r="I23" s="102">
        <v>833</v>
      </c>
      <c r="J23" s="103">
        <v>0.121130551816958</v>
      </c>
      <c r="K23" s="102">
        <v>66</v>
      </c>
      <c r="L23" s="103">
        <v>-0.31958762886597902</v>
      </c>
      <c r="M23" s="102">
        <v>899</v>
      </c>
      <c r="N23" s="103">
        <v>7.0238095238095197E-2</v>
      </c>
      <c r="O23" s="104">
        <v>4</v>
      </c>
      <c r="P23" s="107"/>
      <c r="Q23" s="101" t="s">
        <v>62</v>
      </c>
      <c r="R23" s="106">
        <v>475</v>
      </c>
      <c r="S23" s="106">
        <v>4</v>
      </c>
      <c r="T23" s="106">
        <v>264</v>
      </c>
      <c r="U23" s="106">
        <v>743</v>
      </c>
      <c r="V23" s="106">
        <v>97</v>
      </c>
      <c r="W23" s="106">
        <v>840</v>
      </c>
      <c r="X23" s="101" t="s">
        <v>115</v>
      </c>
    </row>
    <row r="24" spans="1:24" x14ac:dyDescent="0.2">
      <c r="A24" s="101" t="s">
        <v>120</v>
      </c>
      <c r="B24" s="101" t="s">
        <v>119</v>
      </c>
      <c r="C24" s="102">
        <v>213</v>
      </c>
      <c r="D24" s="103">
        <v>-2.2935779816513801E-2</v>
      </c>
      <c r="E24" s="102">
        <v>0</v>
      </c>
      <c r="F24" s="103" t="s">
        <v>61</v>
      </c>
      <c r="G24" s="102">
        <v>0</v>
      </c>
      <c r="H24" s="103" t="s">
        <v>61</v>
      </c>
      <c r="I24" s="102">
        <v>213</v>
      </c>
      <c r="J24" s="103">
        <v>-2.2935779816513801E-2</v>
      </c>
      <c r="K24" s="102">
        <v>49</v>
      </c>
      <c r="L24" s="103">
        <v>0.22500000000000001</v>
      </c>
      <c r="M24" s="102">
        <v>262</v>
      </c>
      <c r="N24" s="103">
        <v>1.5503875968992199E-2</v>
      </c>
      <c r="O24" s="104">
        <v>4</v>
      </c>
      <c r="P24" s="107"/>
      <c r="Q24" s="101" t="s">
        <v>62</v>
      </c>
      <c r="R24" s="106">
        <v>218</v>
      </c>
      <c r="S24" s="106">
        <v>0</v>
      </c>
      <c r="T24" s="106">
        <v>0</v>
      </c>
      <c r="U24" s="106">
        <v>218</v>
      </c>
      <c r="V24" s="106">
        <v>40</v>
      </c>
      <c r="W24" s="106">
        <v>258</v>
      </c>
      <c r="X24" s="101" t="s">
        <v>118</v>
      </c>
    </row>
    <row r="25" spans="1:24" x14ac:dyDescent="0.2">
      <c r="A25" s="101" t="s">
        <v>123</v>
      </c>
      <c r="B25" s="101" t="s">
        <v>122</v>
      </c>
      <c r="C25" s="102">
        <v>560</v>
      </c>
      <c r="D25" s="103">
        <v>0.37254901960784298</v>
      </c>
      <c r="E25" s="102">
        <v>0</v>
      </c>
      <c r="F25" s="103" t="s">
        <v>61</v>
      </c>
      <c r="G25" s="102">
        <v>0</v>
      </c>
      <c r="H25" s="103" t="s">
        <v>61</v>
      </c>
      <c r="I25" s="102">
        <v>560</v>
      </c>
      <c r="J25" s="103">
        <v>0.37254901960784298</v>
      </c>
      <c r="K25" s="102">
        <v>49</v>
      </c>
      <c r="L25" s="103">
        <v>-0.52884615384615408</v>
      </c>
      <c r="M25" s="102">
        <v>609</v>
      </c>
      <c r="N25" s="103">
        <v>0.189453125</v>
      </c>
      <c r="O25" s="104">
        <v>5</v>
      </c>
      <c r="P25" s="107"/>
      <c r="Q25" s="101" t="s">
        <v>62</v>
      </c>
      <c r="R25" s="106">
        <v>408</v>
      </c>
      <c r="S25" s="106">
        <v>0</v>
      </c>
      <c r="T25" s="106">
        <v>0</v>
      </c>
      <c r="U25" s="106">
        <v>408</v>
      </c>
      <c r="V25" s="106">
        <v>104</v>
      </c>
      <c r="W25" s="106">
        <v>512</v>
      </c>
      <c r="X25" s="101" t="s">
        <v>121</v>
      </c>
    </row>
    <row r="26" spans="1:24" x14ac:dyDescent="0.2">
      <c r="A26" s="101" t="s">
        <v>126</v>
      </c>
      <c r="B26" s="101" t="s">
        <v>125</v>
      </c>
      <c r="C26" s="102">
        <v>201</v>
      </c>
      <c r="D26" s="103">
        <v>5.0000000000000001E-3</v>
      </c>
      <c r="E26" s="102">
        <v>0</v>
      </c>
      <c r="F26" s="103" t="s">
        <v>61</v>
      </c>
      <c r="G26" s="102">
        <v>0</v>
      </c>
      <c r="H26" s="103" t="s">
        <v>61</v>
      </c>
      <c r="I26" s="102">
        <v>201</v>
      </c>
      <c r="J26" s="103">
        <v>5.0000000000000001E-3</v>
      </c>
      <c r="K26" s="102">
        <v>44</v>
      </c>
      <c r="L26" s="103">
        <v>0.51724137931034508</v>
      </c>
      <c r="M26" s="102">
        <v>245</v>
      </c>
      <c r="N26" s="103">
        <v>6.9868995633187797E-2</v>
      </c>
      <c r="O26" s="104">
        <v>5</v>
      </c>
      <c r="P26" s="107"/>
      <c r="Q26" s="101" t="s">
        <v>62</v>
      </c>
      <c r="R26" s="106">
        <v>200</v>
      </c>
      <c r="S26" s="106">
        <v>0</v>
      </c>
      <c r="T26" s="106">
        <v>0</v>
      </c>
      <c r="U26" s="106">
        <v>200</v>
      </c>
      <c r="V26" s="106">
        <v>29</v>
      </c>
      <c r="W26" s="106">
        <v>229</v>
      </c>
      <c r="X26" s="101" t="s">
        <v>124</v>
      </c>
    </row>
    <row r="27" spans="1:24" x14ac:dyDescent="0.2">
      <c r="A27" s="101" t="s">
        <v>129</v>
      </c>
      <c r="B27" s="101" t="s">
        <v>128</v>
      </c>
      <c r="C27" s="102">
        <v>418</v>
      </c>
      <c r="D27" s="103">
        <v>-0.21869158878504699</v>
      </c>
      <c r="E27" s="102">
        <v>0</v>
      </c>
      <c r="F27" s="103" t="s">
        <v>61</v>
      </c>
      <c r="G27" s="102">
        <v>0</v>
      </c>
      <c r="H27" s="103" t="s">
        <v>61</v>
      </c>
      <c r="I27" s="102">
        <v>418</v>
      </c>
      <c r="J27" s="103">
        <v>-0.21869158878504699</v>
      </c>
      <c r="K27" s="102">
        <v>155</v>
      </c>
      <c r="L27" s="103">
        <v>-0.29864253393665202</v>
      </c>
      <c r="M27" s="102">
        <v>573</v>
      </c>
      <c r="N27" s="103">
        <v>-0.24206349206349198</v>
      </c>
      <c r="O27" s="104">
        <v>5</v>
      </c>
      <c r="P27" s="107"/>
      <c r="Q27" s="101" t="s">
        <v>62</v>
      </c>
      <c r="R27" s="106">
        <v>535</v>
      </c>
      <c r="S27" s="106">
        <v>0</v>
      </c>
      <c r="T27" s="106">
        <v>0</v>
      </c>
      <c r="U27" s="106">
        <v>535</v>
      </c>
      <c r="V27" s="106">
        <v>221</v>
      </c>
      <c r="W27" s="106">
        <v>756</v>
      </c>
      <c r="X27" s="101" t="s">
        <v>127</v>
      </c>
    </row>
    <row r="28" spans="1:24" x14ac:dyDescent="0.2">
      <c r="A28" s="101" t="s">
        <v>132</v>
      </c>
      <c r="B28" s="101" t="s">
        <v>131</v>
      </c>
      <c r="C28" s="102">
        <v>629</v>
      </c>
      <c r="D28" s="103">
        <v>-8.3090379008746398E-2</v>
      </c>
      <c r="E28" s="102">
        <v>26</v>
      </c>
      <c r="F28" s="103">
        <v>-0.23529411764705899</v>
      </c>
      <c r="G28" s="102">
        <v>0</v>
      </c>
      <c r="H28" s="103" t="s">
        <v>61</v>
      </c>
      <c r="I28" s="102">
        <v>655</v>
      </c>
      <c r="J28" s="103">
        <v>-9.0277777777777804E-2</v>
      </c>
      <c r="K28" s="102">
        <v>92</v>
      </c>
      <c r="L28" s="103">
        <v>-0.59292035398230103</v>
      </c>
      <c r="M28" s="102">
        <v>747</v>
      </c>
      <c r="N28" s="103">
        <v>-0.21035940803382699</v>
      </c>
      <c r="O28" s="104">
        <v>4</v>
      </c>
      <c r="P28" s="107"/>
      <c r="Q28" s="101" t="s">
        <v>62</v>
      </c>
      <c r="R28" s="106">
        <v>686</v>
      </c>
      <c r="S28" s="106">
        <v>34</v>
      </c>
      <c r="T28" s="106">
        <v>0</v>
      </c>
      <c r="U28" s="106">
        <v>720</v>
      </c>
      <c r="V28" s="106">
        <v>226</v>
      </c>
      <c r="W28" s="106">
        <v>946</v>
      </c>
      <c r="X28" s="101" t="s">
        <v>130</v>
      </c>
    </row>
    <row r="29" spans="1:24" x14ac:dyDescent="0.2">
      <c r="A29" s="101" t="s">
        <v>135</v>
      </c>
      <c r="B29" s="101" t="s">
        <v>134</v>
      </c>
      <c r="C29" s="102">
        <v>309</v>
      </c>
      <c r="D29" s="103">
        <v>-0.31026785714285698</v>
      </c>
      <c r="E29" s="102">
        <v>0</v>
      </c>
      <c r="F29" s="103">
        <v>-1</v>
      </c>
      <c r="G29" s="102">
        <v>0</v>
      </c>
      <c r="H29" s="103" t="s">
        <v>61</v>
      </c>
      <c r="I29" s="102">
        <v>309</v>
      </c>
      <c r="J29" s="103">
        <v>-0.31180400890868604</v>
      </c>
      <c r="K29" s="102">
        <v>52</v>
      </c>
      <c r="L29" s="103">
        <v>-0.1875</v>
      </c>
      <c r="M29" s="102">
        <v>361</v>
      </c>
      <c r="N29" s="103">
        <v>-0.296296296296296</v>
      </c>
      <c r="O29" s="104">
        <v>5</v>
      </c>
      <c r="P29" s="107"/>
      <c r="Q29" s="101" t="s">
        <v>62</v>
      </c>
      <c r="R29" s="106">
        <v>448</v>
      </c>
      <c r="S29" s="106">
        <v>1</v>
      </c>
      <c r="T29" s="106">
        <v>0</v>
      </c>
      <c r="U29" s="106">
        <v>449</v>
      </c>
      <c r="V29" s="106">
        <v>64</v>
      </c>
      <c r="W29" s="106">
        <v>513</v>
      </c>
      <c r="X29" s="101" t="s">
        <v>133</v>
      </c>
    </row>
    <row r="30" spans="1:24" x14ac:dyDescent="0.2">
      <c r="A30" s="101" t="s">
        <v>138</v>
      </c>
      <c r="B30" s="101" t="s">
        <v>137</v>
      </c>
      <c r="C30" s="102">
        <v>164</v>
      </c>
      <c r="D30" s="103">
        <v>-0.35177865612648201</v>
      </c>
      <c r="E30" s="102">
        <v>0</v>
      </c>
      <c r="F30" s="103">
        <v>-1</v>
      </c>
      <c r="G30" s="102">
        <v>0</v>
      </c>
      <c r="H30" s="103" t="s">
        <v>61</v>
      </c>
      <c r="I30" s="102">
        <v>164</v>
      </c>
      <c r="J30" s="103">
        <v>-0.35433070866141703</v>
      </c>
      <c r="K30" s="102">
        <v>17</v>
      </c>
      <c r="L30" s="103">
        <v>-0.62222222222222201</v>
      </c>
      <c r="M30" s="102">
        <v>181</v>
      </c>
      <c r="N30" s="103">
        <v>-0.39464882943143798</v>
      </c>
      <c r="O30" s="104">
        <v>5</v>
      </c>
      <c r="P30" s="107"/>
      <c r="Q30" s="101" t="s">
        <v>62</v>
      </c>
      <c r="R30" s="106">
        <v>253</v>
      </c>
      <c r="S30" s="106">
        <v>1</v>
      </c>
      <c r="T30" s="106">
        <v>0</v>
      </c>
      <c r="U30" s="106">
        <v>254</v>
      </c>
      <c r="V30" s="106">
        <v>45</v>
      </c>
      <c r="W30" s="106">
        <v>299</v>
      </c>
      <c r="X30" s="101" t="s">
        <v>136</v>
      </c>
    </row>
    <row r="31" spans="1:24" x14ac:dyDescent="0.2">
      <c r="A31" s="101" t="s">
        <v>141</v>
      </c>
      <c r="B31" s="101" t="s">
        <v>140</v>
      </c>
      <c r="C31" s="102">
        <v>0</v>
      </c>
      <c r="D31" s="103">
        <v>-1</v>
      </c>
      <c r="E31" s="102">
        <v>0</v>
      </c>
      <c r="F31" s="103" t="s">
        <v>61</v>
      </c>
      <c r="G31" s="102">
        <v>0</v>
      </c>
      <c r="H31" s="103" t="s">
        <v>61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62</v>
      </c>
      <c r="R31" s="106">
        <v>157</v>
      </c>
      <c r="S31" s="106">
        <v>0</v>
      </c>
      <c r="T31" s="106">
        <v>0</v>
      </c>
      <c r="U31" s="106">
        <v>157</v>
      </c>
      <c r="V31" s="106">
        <v>52</v>
      </c>
      <c r="W31" s="106">
        <v>209</v>
      </c>
      <c r="X31" s="101" t="s">
        <v>139</v>
      </c>
    </row>
    <row r="32" spans="1:24" x14ac:dyDescent="0.2">
      <c r="A32" s="101" t="s">
        <v>145</v>
      </c>
      <c r="B32" s="101" t="s">
        <v>143</v>
      </c>
      <c r="C32" s="102">
        <v>10863</v>
      </c>
      <c r="D32" s="103">
        <v>1.4759458197104201E-2</v>
      </c>
      <c r="E32" s="102">
        <v>11649</v>
      </c>
      <c r="F32" s="103">
        <v>6.3155973350369612E-2</v>
      </c>
      <c r="G32" s="102">
        <v>0</v>
      </c>
      <c r="H32" s="103" t="s">
        <v>61</v>
      </c>
      <c r="I32" s="102">
        <v>22512</v>
      </c>
      <c r="J32" s="103">
        <v>3.9239220755239598E-2</v>
      </c>
      <c r="K32" s="102">
        <v>935</v>
      </c>
      <c r="L32" s="103">
        <v>0.17610062893081802</v>
      </c>
      <c r="M32" s="102">
        <v>23447</v>
      </c>
      <c r="N32" s="103">
        <v>4.4084249899808504E-2</v>
      </c>
      <c r="O32" s="104">
        <v>1</v>
      </c>
      <c r="P32" s="107"/>
      <c r="Q32" s="101" t="s">
        <v>144</v>
      </c>
      <c r="R32" s="106">
        <v>10705</v>
      </c>
      <c r="S32" s="106">
        <v>10957</v>
      </c>
      <c r="T32" s="106">
        <v>0</v>
      </c>
      <c r="U32" s="106">
        <v>21662</v>
      </c>
      <c r="V32" s="106">
        <v>795</v>
      </c>
      <c r="W32" s="106">
        <v>22457</v>
      </c>
      <c r="X32" s="101" t="s">
        <v>142</v>
      </c>
    </row>
    <row r="33" spans="1:24" x14ac:dyDescent="0.2">
      <c r="A33" s="101" t="s">
        <v>148</v>
      </c>
      <c r="B33" s="101" t="s">
        <v>147</v>
      </c>
      <c r="C33" s="102">
        <v>104</v>
      </c>
      <c r="D33" s="103">
        <v>8.3333333333333301E-2</v>
      </c>
      <c r="E33" s="102">
        <v>0</v>
      </c>
      <c r="F33" s="103">
        <v>-1</v>
      </c>
      <c r="G33" s="102">
        <v>0</v>
      </c>
      <c r="H33" s="103" t="s">
        <v>61</v>
      </c>
      <c r="I33" s="102">
        <v>104</v>
      </c>
      <c r="J33" s="103">
        <v>6.1224489795918401E-2</v>
      </c>
      <c r="K33" s="102">
        <v>58</v>
      </c>
      <c r="L33" s="103">
        <v>-0.46788990825688098</v>
      </c>
      <c r="M33" s="102">
        <v>162</v>
      </c>
      <c r="N33" s="103">
        <v>-0.217391304347826</v>
      </c>
      <c r="O33" s="104">
        <v>5</v>
      </c>
      <c r="P33" s="107"/>
      <c r="Q33" s="101" t="s">
        <v>62</v>
      </c>
      <c r="R33" s="106">
        <v>96</v>
      </c>
      <c r="S33" s="106">
        <v>2</v>
      </c>
      <c r="T33" s="106">
        <v>0</v>
      </c>
      <c r="U33" s="106">
        <v>98</v>
      </c>
      <c r="V33" s="106">
        <v>109</v>
      </c>
      <c r="W33" s="106">
        <v>207</v>
      </c>
      <c r="X33" s="101" t="s">
        <v>146</v>
      </c>
    </row>
    <row r="34" spans="1:24" x14ac:dyDescent="0.2">
      <c r="A34" s="101" t="s">
        <v>151</v>
      </c>
      <c r="B34" s="101" t="s">
        <v>150</v>
      </c>
      <c r="C34" s="102">
        <v>177</v>
      </c>
      <c r="D34" s="103">
        <v>-0.30588235294117605</v>
      </c>
      <c r="E34" s="102">
        <v>0</v>
      </c>
      <c r="F34" s="103" t="s">
        <v>61</v>
      </c>
      <c r="G34" s="102">
        <v>0</v>
      </c>
      <c r="H34" s="103" t="s">
        <v>61</v>
      </c>
      <c r="I34" s="102">
        <v>177</v>
      </c>
      <c r="J34" s="103">
        <v>-0.30588235294117605</v>
      </c>
      <c r="K34" s="102">
        <v>38</v>
      </c>
      <c r="L34" s="103">
        <v>5.5555555555555601E-2</v>
      </c>
      <c r="M34" s="102">
        <v>215</v>
      </c>
      <c r="N34" s="103">
        <v>-0.26116838487972499</v>
      </c>
      <c r="O34" s="104">
        <v>5</v>
      </c>
      <c r="P34" s="107"/>
      <c r="Q34" s="101" t="s">
        <v>62</v>
      </c>
      <c r="R34" s="106">
        <v>255</v>
      </c>
      <c r="S34" s="106">
        <v>0</v>
      </c>
      <c r="T34" s="106">
        <v>0</v>
      </c>
      <c r="U34" s="106">
        <v>255</v>
      </c>
      <c r="V34" s="106">
        <v>36</v>
      </c>
      <c r="W34" s="106">
        <v>291</v>
      </c>
      <c r="X34" s="101" t="s">
        <v>149</v>
      </c>
    </row>
    <row r="35" spans="1:24" x14ac:dyDescent="0.2">
      <c r="A35" s="101" t="s">
        <v>154</v>
      </c>
      <c r="B35" s="101" t="s">
        <v>153</v>
      </c>
      <c r="C35" s="102">
        <v>106</v>
      </c>
      <c r="D35" s="103">
        <v>1.9230769230769201E-2</v>
      </c>
      <c r="E35" s="102">
        <v>0</v>
      </c>
      <c r="F35" s="103" t="s">
        <v>61</v>
      </c>
      <c r="G35" s="102">
        <v>0</v>
      </c>
      <c r="H35" s="103" t="s">
        <v>61</v>
      </c>
      <c r="I35" s="102">
        <v>106</v>
      </c>
      <c r="J35" s="103">
        <v>1.9230769230769201E-2</v>
      </c>
      <c r="K35" s="102">
        <v>12</v>
      </c>
      <c r="L35" s="103">
        <v>0.5</v>
      </c>
      <c r="M35" s="102">
        <v>118</v>
      </c>
      <c r="N35" s="103">
        <v>5.3571428571428596E-2</v>
      </c>
      <c r="O35" s="104">
        <v>5</v>
      </c>
      <c r="P35" s="107"/>
      <c r="Q35" s="101" t="s">
        <v>62</v>
      </c>
      <c r="R35" s="106">
        <v>104</v>
      </c>
      <c r="S35" s="106">
        <v>0</v>
      </c>
      <c r="T35" s="106">
        <v>0</v>
      </c>
      <c r="U35" s="106">
        <v>104</v>
      </c>
      <c r="V35" s="106">
        <v>8</v>
      </c>
      <c r="W35" s="106">
        <v>112</v>
      </c>
      <c r="X35" s="101" t="s">
        <v>152</v>
      </c>
    </row>
    <row r="36" spans="1:24" x14ac:dyDescent="0.2">
      <c r="A36" s="101" t="s">
        <v>157</v>
      </c>
      <c r="B36" s="101" t="s">
        <v>156</v>
      </c>
      <c r="C36" s="102">
        <v>202</v>
      </c>
      <c r="D36" s="103">
        <v>9.7826086956521702E-2</v>
      </c>
      <c r="E36" s="102">
        <v>0</v>
      </c>
      <c r="F36" s="103" t="s">
        <v>61</v>
      </c>
      <c r="G36" s="102">
        <v>0</v>
      </c>
      <c r="H36" s="103" t="s">
        <v>61</v>
      </c>
      <c r="I36" s="102">
        <v>202</v>
      </c>
      <c r="J36" s="103">
        <v>9.7826086956521702E-2</v>
      </c>
      <c r="K36" s="102">
        <v>20</v>
      </c>
      <c r="L36" s="103">
        <v>-0.44444444444444403</v>
      </c>
      <c r="M36" s="102">
        <v>222</v>
      </c>
      <c r="N36" s="103">
        <v>9.0909090909090905E-3</v>
      </c>
      <c r="O36" s="104">
        <v>5</v>
      </c>
      <c r="P36" s="107"/>
      <c r="Q36" s="101" t="s">
        <v>62</v>
      </c>
      <c r="R36" s="106">
        <v>184</v>
      </c>
      <c r="S36" s="106">
        <v>0</v>
      </c>
      <c r="T36" s="106">
        <v>0</v>
      </c>
      <c r="U36" s="106">
        <v>184</v>
      </c>
      <c r="V36" s="106">
        <v>36</v>
      </c>
      <c r="W36" s="106">
        <v>220</v>
      </c>
      <c r="X36" s="101" t="s">
        <v>155</v>
      </c>
    </row>
    <row r="37" spans="1:24" x14ac:dyDescent="0.2">
      <c r="A37" s="101" t="s">
        <v>160</v>
      </c>
      <c r="B37" s="101" t="s">
        <v>159</v>
      </c>
      <c r="C37" s="102">
        <v>262</v>
      </c>
      <c r="D37" s="103">
        <v>-0.50378787878787901</v>
      </c>
      <c r="E37" s="102">
        <v>0</v>
      </c>
      <c r="F37" s="103" t="s">
        <v>61</v>
      </c>
      <c r="G37" s="102">
        <v>0</v>
      </c>
      <c r="H37" s="103" t="s">
        <v>61</v>
      </c>
      <c r="I37" s="102">
        <v>262</v>
      </c>
      <c r="J37" s="103">
        <v>-0.50378787878787901</v>
      </c>
      <c r="K37" s="102">
        <v>188</v>
      </c>
      <c r="L37" s="103">
        <v>0.66371681415929207</v>
      </c>
      <c r="M37" s="102">
        <v>450</v>
      </c>
      <c r="N37" s="103">
        <v>-0.297971918876755</v>
      </c>
      <c r="O37" s="104">
        <v>5</v>
      </c>
      <c r="P37" s="107"/>
      <c r="Q37" s="101" t="s">
        <v>62</v>
      </c>
      <c r="R37" s="106">
        <v>528</v>
      </c>
      <c r="S37" s="106">
        <v>0</v>
      </c>
      <c r="T37" s="106">
        <v>0</v>
      </c>
      <c r="U37" s="106">
        <v>528</v>
      </c>
      <c r="V37" s="106">
        <v>113</v>
      </c>
      <c r="W37" s="106">
        <v>641</v>
      </c>
      <c r="X37" s="101" t="s">
        <v>158</v>
      </c>
    </row>
    <row r="38" spans="1:24" x14ac:dyDescent="0.2">
      <c r="A38" s="101" t="s">
        <v>163</v>
      </c>
      <c r="B38" s="101" t="s">
        <v>162</v>
      </c>
      <c r="C38" s="102">
        <v>456</v>
      </c>
      <c r="D38" s="103">
        <v>-2.5641025641025602E-2</v>
      </c>
      <c r="E38" s="102">
        <v>1</v>
      </c>
      <c r="F38" s="103" t="s">
        <v>61</v>
      </c>
      <c r="G38" s="102">
        <v>0</v>
      </c>
      <c r="H38" s="103" t="s">
        <v>61</v>
      </c>
      <c r="I38" s="102">
        <v>457</v>
      </c>
      <c r="J38" s="103">
        <v>-2.3504273504273501E-2</v>
      </c>
      <c r="K38" s="102">
        <v>15</v>
      </c>
      <c r="L38" s="103">
        <v>-0.61538461538461497</v>
      </c>
      <c r="M38" s="102">
        <v>472</v>
      </c>
      <c r="N38" s="103">
        <v>-6.9033530571992102E-2</v>
      </c>
      <c r="O38" s="104">
        <v>5</v>
      </c>
      <c r="P38" s="107"/>
      <c r="Q38" s="101" t="s">
        <v>62</v>
      </c>
      <c r="R38" s="106">
        <v>468</v>
      </c>
      <c r="S38" s="106">
        <v>0</v>
      </c>
      <c r="T38" s="106">
        <v>0</v>
      </c>
      <c r="U38" s="106">
        <v>468</v>
      </c>
      <c r="V38" s="106">
        <v>39</v>
      </c>
      <c r="W38" s="106">
        <v>507</v>
      </c>
      <c r="X38" s="101" t="s">
        <v>161</v>
      </c>
    </row>
    <row r="39" spans="1:24" x14ac:dyDescent="0.2">
      <c r="A39" s="101" t="s">
        <v>166</v>
      </c>
      <c r="B39" s="101" t="s">
        <v>165</v>
      </c>
      <c r="C39" s="102">
        <v>2734</v>
      </c>
      <c r="D39" s="103">
        <v>-4.1374474053295904E-2</v>
      </c>
      <c r="E39" s="102">
        <v>1680</v>
      </c>
      <c r="F39" s="103">
        <v>-1.6968987712112301E-2</v>
      </c>
      <c r="G39" s="102">
        <v>1190</v>
      </c>
      <c r="H39" s="103">
        <v>-6.3729346970889098E-2</v>
      </c>
      <c r="I39" s="102">
        <v>5604</v>
      </c>
      <c r="J39" s="103">
        <v>-3.9094650205761299E-2</v>
      </c>
      <c r="K39" s="102">
        <v>770</v>
      </c>
      <c r="L39" s="103">
        <v>-0.41176470588235298</v>
      </c>
      <c r="M39" s="102">
        <v>6374</v>
      </c>
      <c r="N39" s="103">
        <v>-0.107407926060776</v>
      </c>
      <c r="O39" s="104">
        <v>2</v>
      </c>
      <c r="P39" s="107"/>
      <c r="Q39" s="101" t="s">
        <v>62</v>
      </c>
      <c r="R39" s="106">
        <v>2852</v>
      </c>
      <c r="S39" s="106">
        <v>1709</v>
      </c>
      <c r="T39" s="106">
        <v>1271</v>
      </c>
      <c r="U39" s="106">
        <v>5832</v>
      </c>
      <c r="V39" s="106">
        <v>1309</v>
      </c>
      <c r="W39" s="106">
        <v>7141</v>
      </c>
      <c r="X39" s="101" t="s">
        <v>164</v>
      </c>
    </row>
    <row r="40" spans="1:24" x14ac:dyDescent="0.2">
      <c r="A40" s="101" t="s">
        <v>169</v>
      </c>
      <c r="B40" s="101" t="s">
        <v>168</v>
      </c>
      <c r="C40" s="102">
        <v>656</v>
      </c>
      <c r="D40" s="103">
        <v>0.444933920704846</v>
      </c>
      <c r="E40" s="102">
        <v>0</v>
      </c>
      <c r="F40" s="103" t="s">
        <v>61</v>
      </c>
      <c r="G40" s="102">
        <v>0</v>
      </c>
      <c r="H40" s="103" t="s">
        <v>61</v>
      </c>
      <c r="I40" s="102">
        <v>656</v>
      </c>
      <c r="J40" s="103">
        <v>0.444933920704846</v>
      </c>
      <c r="K40" s="102">
        <v>104</v>
      </c>
      <c r="L40" s="103">
        <v>0.40540540540540504</v>
      </c>
      <c r="M40" s="102">
        <v>760</v>
      </c>
      <c r="N40" s="103">
        <v>0.439393939393939</v>
      </c>
      <c r="O40" s="104">
        <v>5</v>
      </c>
      <c r="P40" s="107"/>
      <c r="Q40" s="101" t="s">
        <v>62</v>
      </c>
      <c r="R40" s="106">
        <v>454</v>
      </c>
      <c r="S40" s="106">
        <v>0</v>
      </c>
      <c r="T40" s="106">
        <v>0</v>
      </c>
      <c r="U40" s="106">
        <v>454</v>
      </c>
      <c r="V40" s="106">
        <v>74</v>
      </c>
      <c r="W40" s="106">
        <v>528</v>
      </c>
      <c r="X40" s="101" t="s">
        <v>167</v>
      </c>
    </row>
    <row r="41" spans="1:24" x14ac:dyDescent="0.2">
      <c r="A41" s="101" t="s">
        <v>172</v>
      </c>
      <c r="B41" s="101" t="s">
        <v>171</v>
      </c>
      <c r="C41" s="102">
        <v>191</v>
      </c>
      <c r="D41" s="103">
        <v>1.0582010582010602E-2</v>
      </c>
      <c r="E41" s="102">
        <v>0</v>
      </c>
      <c r="F41" s="103">
        <v>-1</v>
      </c>
      <c r="G41" s="102">
        <v>0</v>
      </c>
      <c r="H41" s="103" t="s">
        <v>61</v>
      </c>
      <c r="I41" s="102">
        <v>191</v>
      </c>
      <c r="J41" s="103">
        <v>-1.03626943005181E-2</v>
      </c>
      <c r="K41" s="102">
        <v>250</v>
      </c>
      <c r="L41" s="103">
        <v>0.51515151515151503</v>
      </c>
      <c r="M41" s="102">
        <v>441</v>
      </c>
      <c r="N41" s="103">
        <v>0.231843575418994</v>
      </c>
      <c r="O41" s="104">
        <v>4</v>
      </c>
      <c r="P41" s="107"/>
      <c r="Q41" s="101" t="s">
        <v>62</v>
      </c>
      <c r="R41" s="106">
        <v>189</v>
      </c>
      <c r="S41" s="106">
        <v>4</v>
      </c>
      <c r="T41" s="106">
        <v>0</v>
      </c>
      <c r="U41" s="106">
        <v>193</v>
      </c>
      <c r="V41" s="106">
        <v>165</v>
      </c>
      <c r="W41" s="106">
        <v>358</v>
      </c>
      <c r="X41" s="101" t="s">
        <v>170</v>
      </c>
    </row>
    <row r="42" spans="1:24" x14ac:dyDescent="0.2">
      <c r="A42" s="101" t="s">
        <v>175</v>
      </c>
      <c r="B42" s="101" t="s">
        <v>174</v>
      </c>
      <c r="C42" s="102">
        <v>478</v>
      </c>
      <c r="D42" s="103">
        <v>0.44410876132930499</v>
      </c>
      <c r="E42" s="102">
        <v>2</v>
      </c>
      <c r="F42" s="103" t="s">
        <v>61</v>
      </c>
      <c r="G42" s="102">
        <v>0</v>
      </c>
      <c r="H42" s="103" t="s">
        <v>61</v>
      </c>
      <c r="I42" s="102">
        <v>480</v>
      </c>
      <c r="J42" s="103">
        <v>0.45015105740181299</v>
      </c>
      <c r="K42" s="102">
        <v>43</v>
      </c>
      <c r="L42" s="103">
        <v>-0.469135802469136</v>
      </c>
      <c r="M42" s="102">
        <v>523</v>
      </c>
      <c r="N42" s="103">
        <v>0.269417475728155</v>
      </c>
      <c r="O42" s="104">
        <v>5</v>
      </c>
      <c r="P42" s="107"/>
      <c r="Q42" s="101" t="s">
        <v>62</v>
      </c>
      <c r="R42" s="106">
        <v>331</v>
      </c>
      <c r="S42" s="106">
        <v>0</v>
      </c>
      <c r="T42" s="106">
        <v>0</v>
      </c>
      <c r="U42" s="106">
        <v>331</v>
      </c>
      <c r="V42" s="106">
        <v>81</v>
      </c>
      <c r="W42" s="106">
        <v>412</v>
      </c>
      <c r="X42" s="101" t="s">
        <v>173</v>
      </c>
    </row>
    <row r="43" spans="1:24" x14ac:dyDescent="0.2">
      <c r="A43" s="101" t="s">
        <v>178</v>
      </c>
      <c r="B43" s="101" t="s">
        <v>177</v>
      </c>
      <c r="C43" s="102">
        <v>140</v>
      </c>
      <c r="D43" s="103">
        <v>-0.27835051546391798</v>
      </c>
      <c r="E43" s="102">
        <v>0</v>
      </c>
      <c r="F43" s="103">
        <v>-1</v>
      </c>
      <c r="G43" s="102">
        <v>0</v>
      </c>
      <c r="H43" s="103" t="s">
        <v>61</v>
      </c>
      <c r="I43" s="102">
        <v>140</v>
      </c>
      <c r="J43" s="103">
        <v>-0.28205128205128199</v>
      </c>
      <c r="K43" s="102">
        <v>39</v>
      </c>
      <c r="L43" s="103">
        <v>2.6315789473684202E-2</v>
      </c>
      <c r="M43" s="102">
        <v>179</v>
      </c>
      <c r="N43" s="103">
        <v>-0.23175965665236101</v>
      </c>
      <c r="O43" s="104">
        <v>5</v>
      </c>
      <c r="P43" s="107"/>
      <c r="Q43" s="101" t="s">
        <v>62</v>
      </c>
      <c r="R43" s="106">
        <v>194</v>
      </c>
      <c r="S43" s="106">
        <v>1</v>
      </c>
      <c r="T43" s="106">
        <v>0</v>
      </c>
      <c r="U43" s="106">
        <v>195</v>
      </c>
      <c r="V43" s="106">
        <v>38</v>
      </c>
      <c r="W43" s="106">
        <v>233</v>
      </c>
      <c r="X43" s="101" t="s">
        <v>176</v>
      </c>
    </row>
    <row r="44" spans="1:24" x14ac:dyDescent="0.2">
      <c r="A44" s="101" t="s">
        <v>181</v>
      </c>
      <c r="B44" s="101" t="s">
        <v>180</v>
      </c>
      <c r="C44" s="102">
        <v>3382</v>
      </c>
      <c r="D44" s="103">
        <v>0.18708318708318702</v>
      </c>
      <c r="E44" s="102">
        <v>68</v>
      </c>
      <c r="F44" s="103">
        <v>-0.16049382716049401</v>
      </c>
      <c r="G44" s="102">
        <v>0</v>
      </c>
      <c r="H44" s="103" t="s">
        <v>61</v>
      </c>
      <c r="I44" s="102">
        <v>3450</v>
      </c>
      <c r="J44" s="103">
        <v>0.17747440273037501</v>
      </c>
      <c r="K44" s="102">
        <v>743</v>
      </c>
      <c r="L44" s="103">
        <v>-4.9872122762148301E-2</v>
      </c>
      <c r="M44" s="102">
        <v>4193</v>
      </c>
      <c r="N44" s="103">
        <v>0.12957974137931</v>
      </c>
      <c r="O44" s="104">
        <v>3</v>
      </c>
      <c r="P44" s="107"/>
      <c r="Q44" s="101" t="s">
        <v>62</v>
      </c>
      <c r="R44" s="106">
        <v>2849</v>
      </c>
      <c r="S44" s="106">
        <v>81</v>
      </c>
      <c r="T44" s="106">
        <v>0</v>
      </c>
      <c r="U44" s="106">
        <v>2930</v>
      </c>
      <c r="V44" s="106">
        <v>782</v>
      </c>
      <c r="W44" s="106">
        <v>3712</v>
      </c>
      <c r="X44" s="101" t="s">
        <v>179</v>
      </c>
    </row>
    <row r="45" spans="1:24" x14ac:dyDescent="0.2">
      <c r="A45" s="101" t="s">
        <v>184</v>
      </c>
      <c r="B45" s="101" t="s">
        <v>183</v>
      </c>
      <c r="C45" s="102">
        <v>4196</v>
      </c>
      <c r="D45" s="103">
        <v>1.0840761262346399E-2</v>
      </c>
      <c r="E45" s="102">
        <v>722</v>
      </c>
      <c r="F45" s="103">
        <v>-0.116279069767442</v>
      </c>
      <c r="G45" s="102">
        <v>0</v>
      </c>
      <c r="H45" s="103">
        <v>-1</v>
      </c>
      <c r="I45" s="102">
        <v>4918</v>
      </c>
      <c r="J45" s="103">
        <v>-1.04627766599598E-2</v>
      </c>
      <c r="K45" s="102">
        <v>449</v>
      </c>
      <c r="L45" s="103">
        <v>-0.46227544910179602</v>
      </c>
      <c r="M45" s="102">
        <v>5367</v>
      </c>
      <c r="N45" s="103">
        <v>-7.5452196382428907E-2</v>
      </c>
      <c r="O45" s="104">
        <v>2</v>
      </c>
      <c r="P45" s="107"/>
      <c r="Q45" s="101" t="s">
        <v>62</v>
      </c>
      <c r="R45" s="106">
        <v>4151</v>
      </c>
      <c r="S45" s="106">
        <v>817</v>
      </c>
      <c r="T45" s="106">
        <v>2</v>
      </c>
      <c r="U45" s="106">
        <v>4970</v>
      </c>
      <c r="V45" s="106">
        <v>835</v>
      </c>
      <c r="W45" s="106">
        <v>5805</v>
      </c>
      <c r="X45" s="101" t="s">
        <v>182</v>
      </c>
    </row>
    <row r="46" spans="1:24" x14ac:dyDescent="0.2">
      <c r="A46" s="101" t="s">
        <v>187</v>
      </c>
      <c r="B46" s="101" t="s">
        <v>186</v>
      </c>
      <c r="C46" s="102">
        <v>550</v>
      </c>
      <c r="D46" s="103">
        <v>-2.8268551236749099E-2</v>
      </c>
      <c r="E46" s="102">
        <v>0</v>
      </c>
      <c r="F46" s="103" t="s">
        <v>61</v>
      </c>
      <c r="G46" s="102">
        <v>0</v>
      </c>
      <c r="H46" s="103" t="s">
        <v>61</v>
      </c>
      <c r="I46" s="102">
        <v>550</v>
      </c>
      <c r="J46" s="103">
        <v>-2.8268551236749099E-2</v>
      </c>
      <c r="K46" s="102">
        <v>41</v>
      </c>
      <c r="L46" s="103">
        <v>-0.16326530612244902</v>
      </c>
      <c r="M46" s="102">
        <v>591</v>
      </c>
      <c r="N46" s="103">
        <v>-3.9024390243902397E-2</v>
      </c>
      <c r="O46" s="104">
        <v>5</v>
      </c>
      <c r="P46" s="107"/>
      <c r="Q46" s="101" t="s">
        <v>62</v>
      </c>
      <c r="R46" s="106">
        <v>566</v>
      </c>
      <c r="S46" s="106">
        <v>0</v>
      </c>
      <c r="T46" s="106">
        <v>0</v>
      </c>
      <c r="U46" s="106">
        <v>566</v>
      </c>
      <c r="V46" s="106">
        <v>49</v>
      </c>
      <c r="W46" s="106">
        <v>615</v>
      </c>
      <c r="X46" s="101" t="s">
        <v>185</v>
      </c>
    </row>
    <row r="47" spans="1:24" x14ac:dyDescent="0.2">
      <c r="A47" s="101" t="s">
        <v>190</v>
      </c>
      <c r="B47" s="101" t="s">
        <v>189</v>
      </c>
      <c r="C47" s="102">
        <v>190</v>
      </c>
      <c r="D47" s="103">
        <v>-6.8627450980392204E-2</v>
      </c>
      <c r="E47" s="102">
        <v>0</v>
      </c>
      <c r="F47" s="103" t="s">
        <v>61</v>
      </c>
      <c r="G47" s="102">
        <v>0</v>
      </c>
      <c r="H47" s="103" t="s">
        <v>61</v>
      </c>
      <c r="I47" s="102">
        <v>190</v>
      </c>
      <c r="J47" s="103">
        <v>-6.8627450980392204E-2</v>
      </c>
      <c r="K47" s="102">
        <v>10</v>
      </c>
      <c r="L47" s="103">
        <v>0</v>
      </c>
      <c r="M47" s="102">
        <v>200</v>
      </c>
      <c r="N47" s="103">
        <v>-6.54205607476636E-2</v>
      </c>
      <c r="O47" s="104">
        <v>5</v>
      </c>
      <c r="P47" s="107"/>
      <c r="Q47" s="101" t="s">
        <v>62</v>
      </c>
      <c r="R47" s="106">
        <v>204</v>
      </c>
      <c r="S47" s="106">
        <v>0</v>
      </c>
      <c r="T47" s="106">
        <v>0</v>
      </c>
      <c r="U47" s="106">
        <v>204</v>
      </c>
      <c r="V47" s="106">
        <v>10</v>
      </c>
      <c r="W47" s="106">
        <v>214</v>
      </c>
      <c r="X47" s="101" t="s">
        <v>188</v>
      </c>
    </row>
    <row r="48" spans="1:24" x14ac:dyDescent="0.2">
      <c r="A48" s="101" t="s">
        <v>193</v>
      </c>
      <c r="B48" s="101" t="s">
        <v>192</v>
      </c>
      <c r="C48" s="102">
        <v>104</v>
      </c>
      <c r="D48" s="103">
        <v>9.7087378640776708E-3</v>
      </c>
      <c r="E48" s="102">
        <v>0</v>
      </c>
      <c r="F48" s="103" t="s">
        <v>61</v>
      </c>
      <c r="G48" s="102">
        <v>0</v>
      </c>
      <c r="H48" s="103" t="s">
        <v>61</v>
      </c>
      <c r="I48" s="102">
        <v>104</v>
      </c>
      <c r="J48" s="103">
        <v>9.7087378640776708E-3</v>
      </c>
      <c r="K48" s="102">
        <v>1</v>
      </c>
      <c r="L48" s="103">
        <v>0</v>
      </c>
      <c r="M48" s="102">
        <v>105</v>
      </c>
      <c r="N48" s="103">
        <v>9.6153846153846211E-3</v>
      </c>
      <c r="O48" s="104">
        <v>5</v>
      </c>
      <c r="P48" s="107"/>
      <c r="Q48" s="101" t="s">
        <v>62</v>
      </c>
      <c r="R48" s="106">
        <v>103</v>
      </c>
      <c r="S48" s="106">
        <v>0</v>
      </c>
      <c r="T48" s="106">
        <v>0</v>
      </c>
      <c r="U48" s="106">
        <v>103</v>
      </c>
      <c r="V48" s="106">
        <v>1</v>
      </c>
      <c r="W48" s="106">
        <v>104</v>
      </c>
      <c r="X48" s="101" t="s">
        <v>191</v>
      </c>
    </row>
    <row r="49" spans="1:24" x14ac:dyDescent="0.2">
      <c r="A49" s="101" t="s">
        <v>196</v>
      </c>
      <c r="B49" s="101" t="s">
        <v>195</v>
      </c>
      <c r="C49" s="102">
        <v>357</v>
      </c>
      <c r="D49" s="103">
        <v>-1.6528925619834697E-2</v>
      </c>
      <c r="E49" s="102">
        <v>0</v>
      </c>
      <c r="F49" s="103" t="s">
        <v>61</v>
      </c>
      <c r="G49" s="102">
        <v>0</v>
      </c>
      <c r="H49" s="103" t="s">
        <v>61</v>
      </c>
      <c r="I49" s="102">
        <v>357</v>
      </c>
      <c r="J49" s="103">
        <v>-1.6528925619834697E-2</v>
      </c>
      <c r="K49" s="102">
        <v>60</v>
      </c>
      <c r="L49" s="103">
        <v>-0.53488372093023306</v>
      </c>
      <c r="M49" s="102">
        <v>417</v>
      </c>
      <c r="N49" s="103">
        <v>-0.15243902439024401</v>
      </c>
      <c r="O49" s="104">
        <v>5</v>
      </c>
      <c r="P49" s="107"/>
      <c r="Q49" s="101" t="s">
        <v>62</v>
      </c>
      <c r="R49" s="106">
        <v>363</v>
      </c>
      <c r="S49" s="106">
        <v>0</v>
      </c>
      <c r="T49" s="106">
        <v>0</v>
      </c>
      <c r="U49" s="106">
        <v>363</v>
      </c>
      <c r="V49" s="106">
        <v>129</v>
      </c>
      <c r="W49" s="106">
        <v>492</v>
      </c>
      <c r="X49" s="101" t="s">
        <v>194</v>
      </c>
    </row>
    <row r="50" spans="1:24" x14ac:dyDescent="0.2">
      <c r="A50" s="101" t="s">
        <v>199</v>
      </c>
      <c r="B50" s="101" t="s">
        <v>198</v>
      </c>
      <c r="C50" s="102">
        <v>1053</v>
      </c>
      <c r="D50" s="103">
        <v>0.11664899257688201</v>
      </c>
      <c r="E50" s="102">
        <v>223</v>
      </c>
      <c r="F50" s="103">
        <v>-0.11155378486055802</v>
      </c>
      <c r="G50" s="102">
        <v>0</v>
      </c>
      <c r="H50" s="103" t="s">
        <v>61</v>
      </c>
      <c r="I50" s="102">
        <v>1276</v>
      </c>
      <c r="J50" s="103">
        <v>6.8676716917922903E-2</v>
      </c>
      <c r="K50" s="102">
        <v>281</v>
      </c>
      <c r="L50" s="103">
        <v>-0.217270194986072</v>
      </c>
      <c r="M50" s="102">
        <v>1557</v>
      </c>
      <c r="N50" s="103">
        <v>2.5756600128783E-3</v>
      </c>
      <c r="O50" s="104">
        <v>3</v>
      </c>
      <c r="P50" s="108"/>
      <c r="Q50" s="101" t="s">
        <v>62</v>
      </c>
      <c r="R50" s="106">
        <v>943</v>
      </c>
      <c r="S50" s="106">
        <v>251</v>
      </c>
      <c r="T50" s="106">
        <v>0</v>
      </c>
      <c r="U50" s="106">
        <v>1194</v>
      </c>
      <c r="V50" s="106">
        <v>359</v>
      </c>
      <c r="W50" s="106">
        <v>1553</v>
      </c>
      <c r="X50" s="101" t="s">
        <v>197</v>
      </c>
    </row>
    <row r="51" spans="1:24" x14ac:dyDescent="0.2">
      <c r="A51" s="109" t="s">
        <v>231</v>
      </c>
      <c r="B51" s="110"/>
      <c r="C51" s="111">
        <v>44100</v>
      </c>
      <c r="D51" s="112">
        <v>1.69726040033207E-2</v>
      </c>
      <c r="E51" s="111">
        <v>16661</v>
      </c>
      <c r="F51" s="112">
        <v>2.4598733165241998E-2</v>
      </c>
      <c r="G51" s="111">
        <v>2844</v>
      </c>
      <c r="H51" s="112">
        <v>-3.9189189189189198E-2</v>
      </c>
      <c r="I51" s="111">
        <v>63605</v>
      </c>
      <c r="J51" s="112">
        <v>1.6297834944475498E-2</v>
      </c>
      <c r="K51" s="111">
        <v>8255</v>
      </c>
      <c r="L51" s="112">
        <v>-0.214557564224548</v>
      </c>
      <c r="M51" s="111">
        <v>71860</v>
      </c>
      <c r="N51" s="112">
        <v>-1.6895820507558699E-2</v>
      </c>
      <c r="O51" s="113"/>
      <c r="P51" s="114" t="s">
        <v>200</v>
      </c>
      <c r="Q51" s="114"/>
      <c r="R51" s="115">
        <v>43364</v>
      </c>
      <c r="S51" s="115">
        <v>16261</v>
      </c>
      <c r="T51" s="115">
        <v>2960</v>
      </c>
      <c r="U51" s="115">
        <v>62585</v>
      </c>
      <c r="V51" s="115">
        <v>10510</v>
      </c>
      <c r="W51" s="115">
        <v>73095</v>
      </c>
      <c r="X51" s="114"/>
    </row>
    <row r="52" spans="1:24" x14ac:dyDescent="0.2">
      <c r="A52" s="101" t="s">
        <v>203</v>
      </c>
      <c r="B52" s="101" t="s">
        <v>202</v>
      </c>
      <c r="C52" s="102">
        <v>0</v>
      </c>
      <c r="D52" s="103" t="s">
        <v>61</v>
      </c>
      <c r="E52" s="102">
        <v>0</v>
      </c>
      <c r="F52" s="103">
        <v>-1</v>
      </c>
      <c r="G52" s="102">
        <v>0</v>
      </c>
      <c r="H52" s="103" t="s">
        <v>61</v>
      </c>
      <c r="I52" s="102">
        <v>0</v>
      </c>
      <c r="J52" s="103">
        <v>-1</v>
      </c>
      <c r="K52" s="102">
        <v>21</v>
      </c>
      <c r="L52" s="103">
        <v>-0.94670050761421309</v>
      </c>
      <c r="M52" s="102">
        <v>21</v>
      </c>
      <c r="N52" s="103">
        <v>-0.98271604938271606</v>
      </c>
      <c r="O52" s="104">
        <v>6</v>
      </c>
      <c r="P52" s="105" t="s">
        <v>144</v>
      </c>
      <c r="Q52" s="101" t="s">
        <v>144</v>
      </c>
      <c r="R52" s="106">
        <v>0</v>
      </c>
      <c r="S52" s="106">
        <v>821</v>
      </c>
      <c r="T52" s="106">
        <v>0</v>
      </c>
      <c r="U52" s="106">
        <v>821</v>
      </c>
      <c r="V52" s="106">
        <v>394</v>
      </c>
      <c r="W52" s="106">
        <v>1215</v>
      </c>
      <c r="X52" s="101" t="s">
        <v>201</v>
      </c>
    </row>
    <row r="53" spans="1:24" x14ac:dyDescent="0.2">
      <c r="A53" s="101" t="s">
        <v>206</v>
      </c>
      <c r="B53" s="101" t="s">
        <v>205</v>
      </c>
      <c r="C53" s="102">
        <v>51</v>
      </c>
      <c r="D53" s="103">
        <v>0.27500000000000002</v>
      </c>
      <c r="E53" s="102">
        <v>0</v>
      </c>
      <c r="F53" s="103" t="s">
        <v>61</v>
      </c>
      <c r="G53" s="102">
        <v>0</v>
      </c>
      <c r="H53" s="103" t="s">
        <v>61</v>
      </c>
      <c r="I53" s="102">
        <v>51</v>
      </c>
      <c r="J53" s="103">
        <v>0.27500000000000002</v>
      </c>
      <c r="K53" s="102">
        <v>259</v>
      </c>
      <c r="L53" s="103">
        <v>-0.20061728395061701</v>
      </c>
      <c r="M53" s="102">
        <v>310</v>
      </c>
      <c r="N53" s="103">
        <v>-0.14835164835164799</v>
      </c>
      <c r="O53" s="104">
        <v>6</v>
      </c>
      <c r="P53" s="107"/>
      <c r="Q53" s="101" t="s">
        <v>144</v>
      </c>
      <c r="R53" s="106">
        <v>40</v>
      </c>
      <c r="S53" s="106">
        <v>0</v>
      </c>
      <c r="T53" s="106">
        <v>0</v>
      </c>
      <c r="U53" s="106">
        <v>40</v>
      </c>
      <c r="V53" s="106">
        <v>324</v>
      </c>
      <c r="W53" s="106">
        <v>364</v>
      </c>
      <c r="X53" s="101" t="s">
        <v>204</v>
      </c>
    </row>
    <row r="54" spans="1:24" x14ac:dyDescent="0.2">
      <c r="A54" s="101" t="s">
        <v>209</v>
      </c>
      <c r="B54" s="101" t="s">
        <v>208</v>
      </c>
      <c r="C54" s="102">
        <v>739</v>
      </c>
      <c r="D54" s="103">
        <v>-6.9269521410579307E-2</v>
      </c>
      <c r="E54" s="102">
        <v>1083</v>
      </c>
      <c r="F54" s="103">
        <v>0.36397984886649898</v>
      </c>
      <c r="G54" s="102">
        <v>0</v>
      </c>
      <c r="H54" s="103" t="s">
        <v>61</v>
      </c>
      <c r="I54" s="102">
        <v>1822</v>
      </c>
      <c r="J54" s="103">
        <v>0.14735516372796001</v>
      </c>
      <c r="K54" s="102">
        <v>2000</v>
      </c>
      <c r="L54" s="103">
        <v>0.37457044673539497</v>
      </c>
      <c r="M54" s="102">
        <v>3822</v>
      </c>
      <c r="N54" s="103">
        <v>0.25599737101544495</v>
      </c>
      <c r="O54" s="104">
        <v>6</v>
      </c>
      <c r="P54" s="107"/>
      <c r="Q54" s="101" t="s">
        <v>144</v>
      </c>
      <c r="R54" s="106">
        <v>794</v>
      </c>
      <c r="S54" s="106">
        <v>794</v>
      </c>
      <c r="T54" s="106">
        <v>0</v>
      </c>
      <c r="U54" s="106">
        <v>1588</v>
      </c>
      <c r="V54" s="106">
        <v>1455</v>
      </c>
      <c r="W54" s="106">
        <v>3043</v>
      </c>
      <c r="X54" s="101" t="s">
        <v>207</v>
      </c>
    </row>
    <row r="55" spans="1:24" x14ac:dyDescent="0.2">
      <c r="A55" s="101" t="s">
        <v>212</v>
      </c>
      <c r="B55" s="101" t="s">
        <v>211</v>
      </c>
      <c r="C55" s="102">
        <v>0</v>
      </c>
      <c r="D55" s="103" t="s">
        <v>61</v>
      </c>
      <c r="E55" s="102">
        <v>0</v>
      </c>
      <c r="F55" s="103" t="s">
        <v>61</v>
      </c>
      <c r="G55" s="102">
        <v>0</v>
      </c>
      <c r="H55" s="103" t="s">
        <v>61</v>
      </c>
      <c r="I55" s="102">
        <v>0</v>
      </c>
      <c r="J55" s="103" t="s">
        <v>61</v>
      </c>
      <c r="K55" s="102">
        <v>32</v>
      </c>
      <c r="L55" s="103">
        <v>-0.157894736842105</v>
      </c>
      <c r="M55" s="102">
        <v>32</v>
      </c>
      <c r="N55" s="103">
        <v>-0.157894736842105</v>
      </c>
      <c r="O55" s="104">
        <v>6</v>
      </c>
      <c r="P55" s="107"/>
      <c r="Q55" s="101" t="s">
        <v>144</v>
      </c>
      <c r="R55" s="106">
        <v>0</v>
      </c>
      <c r="S55" s="106">
        <v>0</v>
      </c>
      <c r="T55" s="106">
        <v>0</v>
      </c>
      <c r="U55" s="106">
        <v>0</v>
      </c>
      <c r="V55" s="106">
        <v>38</v>
      </c>
      <c r="W55" s="106">
        <v>38</v>
      </c>
      <c r="X55" s="101" t="s">
        <v>210</v>
      </c>
    </row>
    <row r="56" spans="1:24" x14ac:dyDescent="0.2">
      <c r="A56" s="101" t="s">
        <v>215</v>
      </c>
      <c r="B56" s="101" t="s">
        <v>214</v>
      </c>
      <c r="C56" s="102">
        <v>106</v>
      </c>
      <c r="D56" s="103">
        <v>-7.0175438596491196E-2</v>
      </c>
      <c r="E56" s="102">
        <v>2</v>
      </c>
      <c r="F56" s="103" t="s">
        <v>61</v>
      </c>
      <c r="G56" s="102">
        <v>0</v>
      </c>
      <c r="H56" s="103" t="s">
        <v>61</v>
      </c>
      <c r="I56" s="102">
        <v>108</v>
      </c>
      <c r="J56" s="103">
        <v>-5.2631578947368404E-2</v>
      </c>
      <c r="K56" s="102">
        <v>112</v>
      </c>
      <c r="L56" s="103">
        <v>-0.71208226221079696</v>
      </c>
      <c r="M56" s="102">
        <v>220</v>
      </c>
      <c r="N56" s="103">
        <v>-0.562624254473161</v>
      </c>
      <c r="O56" s="104">
        <v>6</v>
      </c>
      <c r="P56" s="107"/>
      <c r="Q56" s="101" t="s">
        <v>144</v>
      </c>
      <c r="R56" s="106">
        <v>114</v>
      </c>
      <c r="S56" s="106">
        <v>0</v>
      </c>
      <c r="T56" s="106">
        <v>0</v>
      </c>
      <c r="U56" s="106">
        <v>114</v>
      </c>
      <c r="V56" s="106">
        <v>389</v>
      </c>
      <c r="W56" s="106">
        <v>503</v>
      </c>
      <c r="X56" s="101" t="s">
        <v>213</v>
      </c>
    </row>
    <row r="57" spans="1:24" x14ac:dyDescent="0.2">
      <c r="A57" s="101" t="s">
        <v>218</v>
      </c>
      <c r="B57" s="101" t="s">
        <v>217</v>
      </c>
      <c r="C57" s="102">
        <v>65</v>
      </c>
      <c r="D57" s="103">
        <v>4.8387096774193498E-2</v>
      </c>
      <c r="E57" s="102">
        <v>6</v>
      </c>
      <c r="F57" s="103" t="s">
        <v>61</v>
      </c>
      <c r="G57" s="102">
        <v>0</v>
      </c>
      <c r="H57" s="103" t="s">
        <v>61</v>
      </c>
      <c r="I57" s="102">
        <v>71</v>
      </c>
      <c r="J57" s="103">
        <v>0.14516129032258099</v>
      </c>
      <c r="K57" s="102">
        <v>48</v>
      </c>
      <c r="L57" s="103">
        <v>-0.66433566433566393</v>
      </c>
      <c r="M57" s="102">
        <v>119</v>
      </c>
      <c r="N57" s="103">
        <v>-0.41951219512195098</v>
      </c>
      <c r="O57" s="104">
        <v>6</v>
      </c>
      <c r="P57" s="108"/>
      <c r="Q57" s="101" t="s">
        <v>144</v>
      </c>
      <c r="R57" s="106">
        <v>62</v>
      </c>
      <c r="S57" s="106">
        <v>0</v>
      </c>
      <c r="T57" s="106">
        <v>0</v>
      </c>
      <c r="U57" s="106">
        <v>62</v>
      </c>
      <c r="V57" s="106">
        <v>143</v>
      </c>
      <c r="W57" s="106">
        <v>205</v>
      </c>
      <c r="X57" s="101" t="s">
        <v>216</v>
      </c>
    </row>
    <row r="58" spans="1:24" x14ac:dyDescent="0.2">
      <c r="A58" s="109" t="s">
        <v>232</v>
      </c>
      <c r="B58" s="110"/>
      <c r="C58" s="111">
        <v>961</v>
      </c>
      <c r="D58" s="112">
        <v>-4.8514851485148495E-2</v>
      </c>
      <c r="E58" s="111">
        <v>1091</v>
      </c>
      <c r="F58" s="112">
        <v>-0.32445820433436506</v>
      </c>
      <c r="G58" s="111">
        <v>0</v>
      </c>
      <c r="H58" s="112"/>
      <c r="I58" s="111">
        <v>2052</v>
      </c>
      <c r="J58" s="112">
        <v>-0.218285714285714</v>
      </c>
      <c r="K58" s="111">
        <v>2472</v>
      </c>
      <c r="L58" s="112">
        <v>-9.8796937659496903E-2</v>
      </c>
      <c r="M58" s="111">
        <v>4524</v>
      </c>
      <c r="N58" s="112">
        <v>-0.15722801788375601</v>
      </c>
      <c r="O58" s="113"/>
      <c r="P58" s="114" t="s">
        <v>200</v>
      </c>
      <c r="Q58" s="114"/>
      <c r="R58" s="115">
        <v>1010</v>
      </c>
      <c r="S58" s="115">
        <v>1615</v>
      </c>
      <c r="T58" s="115">
        <v>0</v>
      </c>
      <c r="U58" s="115">
        <v>2625</v>
      </c>
      <c r="V58" s="115">
        <v>2743</v>
      </c>
      <c r="W58" s="115">
        <v>5368</v>
      </c>
      <c r="X58" s="114"/>
    </row>
    <row r="59" spans="1:24" x14ac:dyDescent="0.2">
      <c r="A59" s="109" t="s">
        <v>233</v>
      </c>
      <c r="B59" s="110"/>
      <c r="C59" s="111">
        <v>45061</v>
      </c>
      <c r="D59" s="112">
        <v>1.5482039031865501E-2</v>
      </c>
      <c r="E59" s="111">
        <v>17752</v>
      </c>
      <c r="F59" s="112">
        <v>-6.9366748713358701E-3</v>
      </c>
      <c r="G59" s="111">
        <v>2844</v>
      </c>
      <c r="H59" s="112">
        <v>-3.9189189189189198E-2</v>
      </c>
      <c r="I59" s="111">
        <v>65657</v>
      </c>
      <c r="J59" s="112">
        <v>6.8547768747124699E-3</v>
      </c>
      <c r="K59" s="111">
        <v>10727</v>
      </c>
      <c r="L59" s="112">
        <v>-0.190598355089414</v>
      </c>
      <c r="M59" s="111">
        <v>76384</v>
      </c>
      <c r="N59" s="112">
        <v>-2.6496565260058901E-2</v>
      </c>
      <c r="O59" s="113"/>
      <c r="P59" s="114"/>
      <c r="Q59" s="114"/>
      <c r="R59" s="115">
        <v>44374</v>
      </c>
      <c r="S59" s="115">
        <v>17876</v>
      </c>
      <c r="T59" s="115">
        <v>2960</v>
      </c>
      <c r="U59" s="115">
        <v>65210</v>
      </c>
      <c r="V59" s="115">
        <v>13253</v>
      </c>
      <c r="W59" s="115">
        <v>78463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8" zoomScaleSheetLayoutView="4814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16384" width="9.140625" style="98"/>
  </cols>
  <sheetData>
    <row r="1" spans="1:24" ht="15.75" x14ac:dyDescent="0.25">
      <c r="A1" s="97" t="s">
        <v>234</v>
      </c>
    </row>
    <row r="4" spans="1:24" ht="42.75" x14ac:dyDescent="0.2">
      <c r="A4" s="99" t="s">
        <v>220</v>
      </c>
      <c r="B4" s="99" t="s">
        <v>47</v>
      </c>
      <c r="C4" s="99" t="s">
        <v>221</v>
      </c>
      <c r="D4" s="99" t="s">
        <v>222</v>
      </c>
      <c r="E4" s="99" t="s">
        <v>223</v>
      </c>
      <c r="F4" s="99" t="s">
        <v>224</v>
      </c>
      <c r="G4" s="99" t="s">
        <v>48</v>
      </c>
      <c r="H4" s="99" t="s">
        <v>225</v>
      </c>
      <c r="I4" s="99" t="s">
        <v>226</v>
      </c>
      <c r="J4" s="99" t="s">
        <v>235</v>
      </c>
      <c r="K4" s="99" t="s">
        <v>228</v>
      </c>
      <c r="L4" s="99" t="s">
        <v>229</v>
      </c>
      <c r="M4" s="99" t="s">
        <v>49</v>
      </c>
      <c r="N4" s="99" t="s">
        <v>230</v>
      </c>
      <c r="O4" s="100" t="s">
        <v>50</v>
      </c>
      <c r="P4" s="100" t="s">
        <v>51</v>
      </c>
      <c r="Q4" s="100" t="s">
        <v>52</v>
      </c>
      <c r="R4" s="100" t="s">
        <v>53</v>
      </c>
      <c r="S4" s="100" t="s">
        <v>54</v>
      </c>
      <c r="T4" s="100" t="s">
        <v>55</v>
      </c>
      <c r="U4" s="100" t="s">
        <v>56</v>
      </c>
      <c r="V4" s="100" t="s">
        <v>57</v>
      </c>
      <c r="W4" s="100" t="s">
        <v>58</v>
      </c>
      <c r="X4" s="100" t="s">
        <v>46</v>
      </c>
    </row>
    <row r="5" spans="1:24" x14ac:dyDescent="0.2">
      <c r="A5" s="101" t="s">
        <v>63</v>
      </c>
      <c r="B5" s="101" t="s">
        <v>60</v>
      </c>
      <c r="C5" s="102">
        <v>6007</v>
      </c>
      <c r="D5" s="103">
        <v>3.1421703296703303E-2</v>
      </c>
      <c r="E5" s="102">
        <v>98</v>
      </c>
      <c r="F5" s="103">
        <v>0.28947368421052605</v>
      </c>
      <c r="G5" s="102">
        <v>76</v>
      </c>
      <c r="H5" s="103">
        <v>-0.45323741007194202</v>
      </c>
      <c r="I5" s="102">
        <v>6181</v>
      </c>
      <c r="J5" s="103">
        <v>2.3513826792515301E-2</v>
      </c>
      <c r="K5" s="102">
        <v>3641</v>
      </c>
      <c r="L5" s="103">
        <v>-4.48583420776495E-2</v>
      </c>
      <c r="M5" s="102">
        <v>9822</v>
      </c>
      <c r="N5" s="103">
        <v>-2.9438635671505402E-3</v>
      </c>
      <c r="O5" s="104">
        <v>4</v>
      </c>
      <c r="P5" s="105" t="s">
        <v>62</v>
      </c>
      <c r="Q5" s="101" t="s">
        <v>62</v>
      </c>
      <c r="R5" s="106">
        <v>5824</v>
      </c>
      <c r="S5" s="106">
        <v>76</v>
      </c>
      <c r="T5" s="106">
        <v>139</v>
      </c>
      <c r="U5" s="106">
        <v>6039</v>
      </c>
      <c r="V5" s="106">
        <v>3812</v>
      </c>
      <c r="W5" s="106">
        <v>9851</v>
      </c>
      <c r="X5" s="101" t="s">
        <v>59</v>
      </c>
    </row>
    <row r="6" spans="1:24" x14ac:dyDescent="0.2">
      <c r="A6" s="101" t="s">
        <v>66</v>
      </c>
      <c r="B6" s="101" t="s">
        <v>65</v>
      </c>
      <c r="C6" s="102">
        <v>2891</v>
      </c>
      <c r="D6" s="103">
        <v>0.11751063007344401</v>
      </c>
      <c r="E6" s="102">
        <v>2</v>
      </c>
      <c r="F6" s="103">
        <v>-0.71428571428571397</v>
      </c>
      <c r="G6" s="102">
        <v>0</v>
      </c>
      <c r="H6" s="103" t="s">
        <v>61</v>
      </c>
      <c r="I6" s="102">
        <v>2893</v>
      </c>
      <c r="J6" s="103">
        <v>0.11526599845798</v>
      </c>
      <c r="K6" s="102">
        <v>157</v>
      </c>
      <c r="L6" s="103">
        <v>0.76404494382022503</v>
      </c>
      <c r="M6" s="102">
        <v>3050</v>
      </c>
      <c r="N6" s="103">
        <v>0.13678717853149502</v>
      </c>
      <c r="O6" s="104">
        <v>5</v>
      </c>
      <c r="P6" s="107"/>
      <c r="Q6" s="101" t="s">
        <v>62</v>
      </c>
      <c r="R6" s="106">
        <v>2587</v>
      </c>
      <c r="S6" s="106">
        <v>7</v>
      </c>
      <c r="T6" s="106">
        <v>0</v>
      </c>
      <c r="U6" s="106">
        <v>2594</v>
      </c>
      <c r="V6" s="106">
        <v>89</v>
      </c>
      <c r="W6" s="106">
        <v>2683</v>
      </c>
      <c r="X6" s="101" t="s">
        <v>64</v>
      </c>
    </row>
    <row r="7" spans="1:24" x14ac:dyDescent="0.2">
      <c r="A7" s="101" t="s">
        <v>69</v>
      </c>
      <c r="B7" s="101" t="s">
        <v>68</v>
      </c>
      <c r="C7" s="102">
        <v>1982</v>
      </c>
      <c r="D7" s="103">
        <v>0.10479375696767</v>
      </c>
      <c r="E7" s="102">
        <v>35</v>
      </c>
      <c r="F7" s="103">
        <v>0.66666666666666696</v>
      </c>
      <c r="G7" s="102">
        <v>0</v>
      </c>
      <c r="H7" s="103" t="s">
        <v>61</v>
      </c>
      <c r="I7" s="102">
        <v>2017</v>
      </c>
      <c r="J7" s="103">
        <v>0.11129476584021999</v>
      </c>
      <c r="K7" s="102">
        <v>3910</v>
      </c>
      <c r="L7" s="103">
        <v>-0.22312735942777698</v>
      </c>
      <c r="M7" s="102">
        <v>5927</v>
      </c>
      <c r="N7" s="103">
        <v>-0.13449182242990701</v>
      </c>
      <c r="O7" s="104">
        <v>4</v>
      </c>
      <c r="P7" s="107"/>
      <c r="Q7" s="101" t="s">
        <v>62</v>
      </c>
      <c r="R7" s="106">
        <v>1794</v>
      </c>
      <c r="S7" s="106">
        <v>21</v>
      </c>
      <c r="T7" s="106">
        <v>0</v>
      </c>
      <c r="U7" s="106">
        <v>1815</v>
      </c>
      <c r="V7" s="106">
        <v>5033</v>
      </c>
      <c r="W7" s="106">
        <v>6848</v>
      </c>
      <c r="X7" s="101" t="s">
        <v>67</v>
      </c>
    </row>
    <row r="8" spans="1:24" x14ac:dyDescent="0.2">
      <c r="A8" s="101" t="s">
        <v>72</v>
      </c>
      <c r="B8" s="101" t="s">
        <v>71</v>
      </c>
      <c r="C8" s="102">
        <v>42259</v>
      </c>
      <c r="D8" s="103">
        <v>-2.8350041386921699E-2</v>
      </c>
      <c r="E8" s="102">
        <v>16991</v>
      </c>
      <c r="F8" s="103">
        <v>-1.0943593922812699E-2</v>
      </c>
      <c r="G8" s="102">
        <v>9350</v>
      </c>
      <c r="H8" s="103">
        <v>-0.14510377617262499</v>
      </c>
      <c r="I8" s="102">
        <v>68600</v>
      </c>
      <c r="J8" s="103">
        <v>-4.2006479722936002E-2</v>
      </c>
      <c r="K8" s="102">
        <v>8446</v>
      </c>
      <c r="L8" s="103">
        <v>-6.1764052432792704E-2</v>
      </c>
      <c r="M8" s="102">
        <v>77046</v>
      </c>
      <c r="N8" s="103">
        <v>-4.4212876814291001E-2</v>
      </c>
      <c r="O8" s="104">
        <v>2</v>
      </c>
      <c r="P8" s="107"/>
      <c r="Q8" s="101" t="s">
        <v>62</v>
      </c>
      <c r="R8" s="106">
        <v>43492</v>
      </c>
      <c r="S8" s="106">
        <v>17179</v>
      </c>
      <c r="T8" s="106">
        <v>10937</v>
      </c>
      <c r="U8" s="106">
        <v>71608</v>
      </c>
      <c r="V8" s="106">
        <v>9002</v>
      </c>
      <c r="W8" s="106">
        <v>80610</v>
      </c>
      <c r="X8" s="101" t="s">
        <v>70</v>
      </c>
    </row>
    <row r="9" spans="1:24" x14ac:dyDescent="0.2">
      <c r="A9" s="101" t="s">
        <v>75</v>
      </c>
      <c r="B9" s="101" t="s">
        <v>74</v>
      </c>
      <c r="C9" s="102">
        <v>1291</v>
      </c>
      <c r="D9" s="103">
        <v>-9.9721059972106008E-2</v>
      </c>
      <c r="E9" s="102">
        <v>0</v>
      </c>
      <c r="F9" s="103">
        <v>-1</v>
      </c>
      <c r="G9" s="102">
        <v>0</v>
      </c>
      <c r="H9" s="103" t="s">
        <v>61</v>
      </c>
      <c r="I9" s="102">
        <v>1291</v>
      </c>
      <c r="J9" s="103">
        <v>-0.100348432055749</v>
      </c>
      <c r="K9" s="102">
        <v>64</v>
      </c>
      <c r="L9" s="103">
        <v>-0.48800000000000004</v>
      </c>
      <c r="M9" s="102">
        <v>1355</v>
      </c>
      <c r="N9" s="103">
        <v>-0.13141025641025603</v>
      </c>
      <c r="O9" s="104">
        <v>5</v>
      </c>
      <c r="P9" s="107"/>
      <c r="Q9" s="101" t="s">
        <v>62</v>
      </c>
      <c r="R9" s="106">
        <v>1434</v>
      </c>
      <c r="S9" s="106">
        <v>1</v>
      </c>
      <c r="T9" s="106">
        <v>0</v>
      </c>
      <c r="U9" s="106">
        <v>1435</v>
      </c>
      <c r="V9" s="106">
        <v>125</v>
      </c>
      <c r="W9" s="106">
        <v>1560</v>
      </c>
      <c r="X9" s="101" t="s">
        <v>73</v>
      </c>
    </row>
    <row r="10" spans="1:24" x14ac:dyDescent="0.2">
      <c r="A10" s="101" t="s">
        <v>78</v>
      </c>
      <c r="B10" s="101" t="s">
        <v>77</v>
      </c>
      <c r="C10" s="102">
        <v>30967</v>
      </c>
      <c r="D10" s="103">
        <v>1.1464593676509E-2</v>
      </c>
      <c r="E10" s="102">
        <v>386</v>
      </c>
      <c r="F10" s="103">
        <v>2.1164021164021204E-2</v>
      </c>
      <c r="G10" s="102">
        <v>2</v>
      </c>
      <c r="H10" s="103">
        <v>1</v>
      </c>
      <c r="I10" s="102">
        <v>31355</v>
      </c>
      <c r="J10" s="103">
        <v>1.16147765768672E-2</v>
      </c>
      <c r="K10" s="102">
        <v>5613</v>
      </c>
      <c r="L10" s="103">
        <v>-0.110036467417156</v>
      </c>
      <c r="M10" s="102">
        <v>36968</v>
      </c>
      <c r="N10" s="103">
        <v>-8.9539434882848108E-3</v>
      </c>
      <c r="O10" s="104">
        <v>3</v>
      </c>
      <c r="P10" s="107"/>
      <c r="Q10" s="101" t="s">
        <v>62</v>
      </c>
      <c r="R10" s="106">
        <v>30616</v>
      </c>
      <c r="S10" s="106">
        <v>378</v>
      </c>
      <c r="T10" s="106">
        <v>1</v>
      </c>
      <c r="U10" s="106">
        <v>30995</v>
      </c>
      <c r="V10" s="106">
        <v>6307</v>
      </c>
      <c r="W10" s="106">
        <v>37302</v>
      </c>
      <c r="X10" s="101" t="s">
        <v>76</v>
      </c>
    </row>
    <row r="11" spans="1:24" x14ac:dyDescent="0.2">
      <c r="A11" s="101" t="s">
        <v>81</v>
      </c>
      <c r="B11" s="101" t="s">
        <v>80</v>
      </c>
      <c r="C11" s="102">
        <v>3858</v>
      </c>
      <c r="D11" s="103">
        <v>-0.25406032482598601</v>
      </c>
      <c r="E11" s="102">
        <v>0</v>
      </c>
      <c r="F11" s="103" t="s">
        <v>61</v>
      </c>
      <c r="G11" s="102">
        <v>775</v>
      </c>
      <c r="H11" s="103">
        <v>-8.6084905660377409E-2</v>
      </c>
      <c r="I11" s="102">
        <v>4633</v>
      </c>
      <c r="J11" s="103">
        <v>-0.23039867109634599</v>
      </c>
      <c r="K11" s="102">
        <v>2014</v>
      </c>
      <c r="L11" s="103">
        <v>-0.20489538097118004</v>
      </c>
      <c r="M11" s="102">
        <v>6647</v>
      </c>
      <c r="N11" s="103">
        <v>-0.22284578510464198</v>
      </c>
      <c r="O11" s="104">
        <v>5</v>
      </c>
      <c r="P11" s="107"/>
      <c r="Q11" s="101" t="s">
        <v>62</v>
      </c>
      <c r="R11" s="106">
        <v>5172</v>
      </c>
      <c r="S11" s="106">
        <v>0</v>
      </c>
      <c r="T11" s="106">
        <v>848</v>
      </c>
      <c r="U11" s="106">
        <v>6020</v>
      </c>
      <c r="V11" s="106">
        <v>2533</v>
      </c>
      <c r="W11" s="106">
        <v>8553</v>
      </c>
      <c r="X11" s="101" t="s">
        <v>79</v>
      </c>
    </row>
    <row r="12" spans="1:24" x14ac:dyDescent="0.2">
      <c r="A12" s="101" t="s">
        <v>84</v>
      </c>
      <c r="B12" s="101" t="s">
        <v>83</v>
      </c>
      <c r="C12" s="102">
        <v>1765</v>
      </c>
      <c r="D12" s="103">
        <v>-8.501814411612231E-2</v>
      </c>
      <c r="E12" s="102">
        <v>0</v>
      </c>
      <c r="F12" s="103" t="s">
        <v>61</v>
      </c>
      <c r="G12" s="102">
        <v>0</v>
      </c>
      <c r="H12" s="103" t="s">
        <v>61</v>
      </c>
      <c r="I12" s="102">
        <v>1765</v>
      </c>
      <c r="J12" s="103">
        <v>-8.501814411612231E-2</v>
      </c>
      <c r="K12" s="102">
        <v>160</v>
      </c>
      <c r="L12" s="103">
        <v>-0.18781725888324899</v>
      </c>
      <c r="M12" s="102">
        <v>1925</v>
      </c>
      <c r="N12" s="103">
        <v>-9.45437441204139E-2</v>
      </c>
      <c r="O12" s="104">
        <v>5</v>
      </c>
      <c r="P12" s="107"/>
      <c r="Q12" s="101" t="s">
        <v>62</v>
      </c>
      <c r="R12" s="106">
        <v>1929</v>
      </c>
      <c r="S12" s="106">
        <v>0</v>
      </c>
      <c r="T12" s="106">
        <v>0</v>
      </c>
      <c r="U12" s="106">
        <v>1929</v>
      </c>
      <c r="V12" s="106">
        <v>197</v>
      </c>
      <c r="W12" s="106">
        <v>2126</v>
      </c>
      <c r="X12" s="101" t="s">
        <v>82</v>
      </c>
    </row>
    <row r="13" spans="1:24" x14ac:dyDescent="0.2">
      <c r="A13" s="101" t="s">
        <v>87</v>
      </c>
      <c r="B13" s="101" t="s">
        <v>86</v>
      </c>
      <c r="C13" s="102">
        <v>6</v>
      </c>
      <c r="D13" s="103">
        <v>-0.97628458498023707</v>
      </c>
      <c r="E13" s="102">
        <v>22</v>
      </c>
      <c r="F13" s="103">
        <v>-0.12</v>
      </c>
      <c r="G13" s="102">
        <v>0</v>
      </c>
      <c r="H13" s="103" t="s">
        <v>61</v>
      </c>
      <c r="I13" s="102">
        <v>28</v>
      </c>
      <c r="J13" s="103">
        <v>-0.89928057553956797</v>
      </c>
      <c r="K13" s="102">
        <v>80</v>
      </c>
      <c r="L13" s="103">
        <v>-0.71929824561403499</v>
      </c>
      <c r="M13" s="102">
        <v>108</v>
      </c>
      <c r="N13" s="103">
        <v>-0.80817051509769111</v>
      </c>
      <c r="O13" s="104">
        <v>5</v>
      </c>
      <c r="P13" s="107"/>
      <c r="Q13" s="101" t="s">
        <v>62</v>
      </c>
      <c r="R13" s="106">
        <v>253</v>
      </c>
      <c r="S13" s="106">
        <v>25</v>
      </c>
      <c r="T13" s="106">
        <v>0</v>
      </c>
      <c r="U13" s="106">
        <v>278</v>
      </c>
      <c r="V13" s="106">
        <v>285</v>
      </c>
      <c r="W13" s="106">
        <v>563</v>
      </c>
      <c r="X13" s="101" t="s">
        <v>85</v>
      </c>
    </row>
    <row r="14" spans="1:24" x14ac:dyDescent="0.2">
      <c r="A14" s="101" t="s">
        <v>90</v>
      </c>
      <c r="B14" s="101" t="s">
        <v>89</v>
      </c>
      <c r="C14" s="102">
        <v>4601</v>
      </c>
      <c r="D14" s="103">
        <v>-3.11644556748789E-2</v>
      </c>
      <c r="E14" s="102">
        <v>2</v>
      </c>
      <c r="F14" s="103">
        <v>-0.33333333333333298</v>
      </c>
      <c r="G14" s="102">
        <v>1818</v>
      </c>
      <c r="H14" s="103">
        <v>-0.14607797087834698</v>
      </c>
      <c r="I14" s="102">
        <v>6421</v>
      </c>
      <c r="J14" s="103">
        <v>-6.6850748437727106E-2</v>
      </c>
      <c r="K14" s="102">
        <v>584</v>
      </c>
      <c r="L14" s="103">
        <v>0.68299711815562003</v>
      </c>
      <c r="M14" s="102">
        <v>7005</v>
      </c>
      <c r="N14" s="103">
        <v>-3.0852241283895999E-2</v>
      </c>
      <c r="O14" s="104">
        <v>5</v>
      </c>
      <c r="P14" s="107"/>
      <c r="Q14" s="101" t="s">
        <v>62</v>
      </c>
      <c r="R14" s="106">
        <v>4749</v>
      </c>
      <c r="S14" s="106">
        <v>3</v>
      </c>
      <c r="T14" s="106">
        <v>2129</v>
      </c>
      <c r="U14" s="106">
        <v>6881</v>
      </c>
      <c r="V14" s="106">
        <v>347</v>
      </c>
      <c r="W14" s="106">
        <v>7228</v>
      </c>
      <c r="X14" s="101" t="s">
        <v>88</v>
      </c>
    </row>
    <row r="15" spans="1:24" x14ac:dyDescent="0.2">
      <c r="A15" s="101" t="s">
        <v>93</v>
      </c>
      <c r="B15" s="101" t="s">
        <v>92</v>
      </c>
      <c r="C15" s="102">
        <v>3266</v>
      </c>
      <c r="D15" s="103">
        <v>-6.14942528735632E-2</v>
      </c>
      <c r="E15" s="102">
        <v>1</v>
      </c>
      <c r="F15" s="103" t="s">
        <v>61</v>
      </c>
      <c r="G15" s="102">
        <v>0</v>
      </c>
      <c r="H15" s="103">
        <v>-1</v>
      </c>
      <c r="I15" s="102">
        <v>3267</v>
      </c>
      <c r="J15" s="103">
        <v>-6.17461229178633E-2</v>
      </c>
      <c r="K15" s="102">
        <v>2176</v>
      </c>
      <c r="L15" s="103">
        <v>-0.20263832905826301</v>
      </c>
      <c r="M15" s="102">
        <v>5443</v>
      </c>
      <c r="N15" s="103">
        <v>-0.123651585895991</v>
      </c>
      <c r="O15" s="104">
        <v>5</v>
      </c>
      <c r="P15" s="107"/>
      <c r="Q15" s="101" t="s">
        <v>62</v>
      </c>
      <c r="R15" s="106">
        <v>3480</v>
      </c>
      <c r="S15" s="106">
        <v>0</v>
      </c>
      <c r="T15" s="106">
        <v>2</v>
      </c>
      <c r="U15" s="106">
        <v>3482</v>
      </c>
      <c r="V15" s="106">
        <v>2729</v>
      </c>
      <c r="W15" s="106">
        <v>6211</v>
      </c>
      <c r="X15" s="101" t="s">
        <v>91</v>
      </c>
    </row>
    <row r="16" spans="1:24" x14ac:dyDescent="0.2">
      <c r="A16" s="101" t="s">
        <v>96</v>
      </c>
      <c r="B16" s="101" t="s">
        <v>95</v>
      </c>
      <c r="C16" s="102">
        <v>7659</v>
      </c>
      <c r="D16" s="103">
        <v>5.8750345590268198E-2</v>
      </c>
      <c r="E16" s="102">
        <v>0</v>
      </c>
      <c r="F16" s="103">
        <v>-1</v>
      </c>
      <c r="G16" s="102">
        <v>1906</v>
      </c>
      <c r="H16" s="103">
        <v>0.19648462021343399</v>
      </c>
      <c r="I16" s="102">
        <v>9565</v>
      </c>
      <c r="J16" s="103">
        <v>8.348436792025371E-2</v>
      </c>
      <c r="K16" s="102">
        <v>2240</v>
      </c>
      <c r="L16" s="103">
        <v>-0.10828025477707001</v>
      </c>
      <c r="M16" s="102">
        <v>11805</v>
      </c>
      <c r="N16" s="103">
        <v>4.1005291005291003E-2</v>
      </c>
      <c r="O16" s="104">
        <v>5</v>
      </c>
      <c r="P16" s="107"/>
      <c r="Q16" s="101" t="s">
        <v>62</v>
      </c>
      <c r="R16" s="106">
        <v>7234</v>
      </c>
      <c r="S16" s="106">
        <v>1</v>
      </c>
      <c r="T16" s="106">
        <v>1593</v>
      </c>
      <c r="U16" s="106">
        <v>8828</v>
      </c>
      <c r="V16" s="106">
        <v>2512</v>
      </c>
      <c r="W16" s="106">
        <v>11340</v>
      </c>
      <c r="X16" s="101" t="s">
        <v>94</v>
      </c>
    </row>
    <row r="17" spans="1:24" x14ac:dyDescent="0.2">
      <c r="A17" s="101" t="s">
        <v>99</v>
      </c>
      <c r="B17" s="101" t="s">
        <v>98</v>
      </c>
      <c r="C17" s="102">
        <v>8070</v>
      </c>
      <c r="D17" s="103">
        <v>0.15384615384615402</v>
      </c>
      <c r="E17" s="102">
        <v>313</v>
      </c>
      <c r="F17" s="103">
        <v>0.12186379928315401</v>
      </c>
      <c r="G17" s="102">
        <v>0</v>
      </c>
      <c r="H17" s="103" t="s">
        <v>61</v>
      </c>
      <c r="I17" s="102">
        <v>8383</v>
      </c>
      <c r="J17" s="103">
        <v>0.152619276777121</v>
      </c>
      <c r="K17" s="102">
        <v>2657</v>
      </c>
      <c r="L17" s="103">
        <v>0.19308486753479998</v>
      </c>
      <c r="M17" s="102">
        <v>11040</v>
      </c>
      <c r="N17" s="103">
        <v>0.162105263157895</v>
      </c>
      <c r="O17" s="104">
        <v>4</v>
      </c>
      <c r="P17" s="107"/>
      <c r="Q17" s="101" t="s">
        <v>62</v>
      </c>
      <c r="R17" s="106">
        <v>6994</v>
      </c>
      <c r="S17" s="106">
        <v>279</v>
      </c>
      <c r="T17" s="106">
        <v>0</v>
      </c>
      <c r="U17" s="106">
        <v>7273</v>
      </c>
      <c r="V17" s="106">
        <v>2227</v>
      </c>
      <c r="W17" s="106">
        <v>9500</v>
      </c>
      <c r="X17" s="101" t="s">
        <v>97</v>
      </c>
    </row>
    <row r="18" spans="1:24" x14ac:dyDescent="0.2">
      <c r="A18" s="101" t="s">
        <v>102</v>
      </c>
      <c r="B18" s="101" t="s">
        <v>101</v>
      </c>
      <c r="C18" s="102">
        <v>1259</v>
      </c>
      <c r="D18" s="103">
        <v>0.37595628415300503</v>
      </c>
      <c r="E18" s="102">
        <v>1</v>
      </c>
      <c r="F18" s="103">
        <v>0</v>
      </c>
      <c r="G18" s="102">
        <v>0</v>
      </c>
      <c r="H18" s="103" t="s">
        <v>61</v>
      </c>
      <c r="I18" s="102">
        <v>1260</v>
      </c>
      <c r="J18" s="103">
        <v>0.37554585152838399</v>
      </c>
      <c r="K18" s="102">
        <v>126</v>
      </c>
      <c r="L18" s="103">
        <v>-0.236363636363636</v>
      </c>
      <c r="M18" s="102">
        <v>1386</v>
      </c>
      <c r="N18" s="103">
        <v>0.28214616096207196</v>
      </c>
      <c r="O18" s="104">
        <v>5</v>
      </c>
      <c r="P18" s="107"/>
      <c r="Q18" s="101" t="s">
        <v>62</v>
      </c>
      <c r="R18" s="106">
        <v>915</v>
      </c>
      <c r="S18" s="106">
        <v>1</v>
      </c>
      <c r="T18" s="106">
        <v>0</v>
      </c>
      <c r="U18" s="106">
        <v>916</v>
      </c>
      <c r="V18" s="106">
        <v>165</v>
      </c>
      <c r="W18" s="106">
        <v>1081</v>
      </c>
      <c r="X18" s="101" t="s">
        <v>100</v>
      </c>
    </row>
    <row r="19" spans="1:24" x14ac:dyDescent="0.2">
      <c r="A19" s="101" t="s">
        <v>105</v>
      </c>
      <c r="B19" s="101" t="s">
        <v>104</v>
      </c>
      <c r="C19" s="102">
        <v>3783</v>
      </c>
      <c r="D19" s="103">
        <v>-0.12207008586679</v>
      </c>
      <c r="E19" s="102">
        <v>1151</v>
      </c>
      <c r="F19" s="103">
        <v>-0.15924032140248398</v>
      </c>
      <c r="G19" s="102">
        <v>1</v>
      </c>
      <c r="H19" s="103" t="s">
        <v>61</v>
      </c>
      <c r="I19" s="102">
        <v>4935</v>
      </c>
      <c r="J19" s="103">
        <v>-0.13085593518844699</v>
      </c>
      <c r="K19" s="102">
        <v>1912</v>
      </c>
      <c r="L19" s="103">
        <v>-0.29080118694362</v>
      </c>
      <c r="M19" s="102">
        <v>6847</v>
      </c>
      <c r="N19" s="103">
        <v>-0.18235013135896799</v>
      </c>
      <c r="O19" s="104">
        <v>4</v>
      </c>
      <c r="P19" s="107"/>
      <c r="Q19" s="101" t="s">
        <v>62</v>
      </c>
      <c r="R19" s="106">
        <v>4309</v>
      </c>
      <c r="S19" s="106">
        <v>1369</v>
      </c>
      <c r="T19" s="106">
        <v>0</v>
      </c>
      <c r="U19" s="106">
        <v>5678</v>
      </c>
      <c r="V19" s="106">
        <v>2696</v>
      </c>
      <c r="W19" s="106">
        <v>8374</v>
      </c>
      <c r="X19" s="101" t="s">
        <v>103</v>
      </c>
    </row>
    <row r="20" spans="1:24" x14ac:dyDescent="0.2">
      <c r="A20" s="101" t="s">
        <v>108</v>
      </c>
      <c r="B20" s="101" t="s">
        <v>107</v>
      </c>
      <c r="C20" s="102">
        <v>1689</v>
      </c>
      <c r="D20" s="103">
        <v>-9.7756410256410298E-2</v>
      </c>
      <c r="E20" s="102">
        <v>1</v>
      </c>
      <c r="F20" s="103">
        <v>-0.5</v>
      </c>
      <c r="G20" s="102">
        <v>0</v>
      </c>
      <c r="H20" s="103" t="s">
        <v>61</v>
      </c>
      <c r="I20" s="102">
        <v>1690</v>
      </c>
      <c r="J20" s="103">
        <v>-9.8185699039487706E-2</v>
      </c>
      <c r="K20" s="102">
        <v>307</v>
      </c>
      <c r="L20" s="103">
        <v>0.13703703703703701</v>
      </c>
      <c r="M20" s="102">
        <v>1997</v>
      </c>
      <c r="N20" s="103">
        <v>-6.8563432835820892E-2</v>
      </c>
      <c r="O20" s="104">
        <v>5</v>
      </c>
      <c r="P20" s="107"/>
      <c r="Q20" s="101" t="s">
        <v>62</v>
      </c>
      <c r="R20" s="106">
        <v>1872</v>
      </c>
      <c r="S20" s="106">
        <v>2</v>
      </c>
      <c r="T20" s="106">
        <v>0</v>
      </c>
      <c r="U20" s="106">
        <v>1874</v>
      </c>
      <c r="V20" s="106">
        <v>270</v>
      </c>
      <c r="W20" s="106">
        <v>2144</v>
      </c>
      <c r="X20" s="101" t="s">
        <v>106</v>
      </c>
    </row>
    <row r="21" spans="1:24" x14ac:dyDescent="0.2">
      <c r="A21" s="101" t="s">
        <v>111</v>
      </c>
      <c r="B21" s="101" t="s">
        <v>110</v>
      </c>
      <c r="C21" s="102">
        <v>5051</v>
      </c>
      <c r="D21" s="103">
        <v>-4.69811320754717E-2</v>
      </c>
      <c r="E21" s="102">
        <v>21</v>
      </c>
      <c r="F21" s="103">
        <v>-0.34375</v>
      </c>
      <c r="G21" s="102">
        <v>92</v>
      </c>
      <c r="H21" s="103">
        <v>7.3636363636363598</v>
      </c>
      <c r="I21" s="102">
        <v>5164</v>
      </c>
      <c r="J21" s="103">
        <v>-3.3501778027325499E-2</v>
      </c>
      <c r="K21" s="102">
        <v>1454</v>
      </c>
      <c r="L21" s="103">
        <v>-9.6894409937888198E-2</v>
      </c>
      <c r="M21" s="102">
        <v>6618</v>
      </c>
      <c r="N21" s="103">
        <v>-4.8180641449733906E-2</v>
      </c>
      <c r="O21" s="104">
        <v>4</v>
      </c>
      <c r="P21" s="107"/>
      <c r="Q21" s="101" t="s">
        <v>62</v>
      </c>
      <c r="R21" s="106">
        <v>5300</v>
      </c>
      <c r="S21" s="106">
        <v>32</v>
      </c>
      <c r="T21" s="106">
        <v>11</v>
      </c>
      <c r="U21" s="106">
        <v>5343</v>
      </c>
      <c r="V21" s="106">
        <v>1610</v>
      </c>
      <c r="W21" s="106">
        <v>6953</v>
      </c>
      <c r="X21" s="101" t="s">
        <v>109</v>
      </c>
    </row>
    <row r="22" spans="1:24" x14ac:dyDescent="0.2">
      <c r="A22" s="101" t="s">
        <v>114</v>
      </c>
      <c r="B22" s="101" t="s">
        <v>113</v>
      </c>
      <c r="C22" s="102">
        <v>8654</v>
      </c>
      <c r="D22" s="103">
        <v>-6.10827818162092E-2</v>
      </c>
      <c r="E22" s="102">
        <v>3848</v>
      </c>
      <c r="F22" s="103">
        <v>-6.6699005578462311E-2</v>
      </c>
      <c r="G22" s="102">
        <v>6</v>
      </c>
      <c r="H22" s="103" t="s">
        <v>61</v>
      </c>
      <c r="I22" s="102">
        <v>12508</v>
      </c>
      <c r="J22" s="103">
        <v>-6.2368815592203898E-2</v>
      </c>
      <c r="K22" s="102">
        <v>2933</v>
      </c>
      <c r="L22" s="103">
        <v>4.3400924937744598E-2</v>
      </c>
      <c r="M22" s="102">
        <v>15441</v>
      </c>
      <c r="N22" s="103">
        <v>-4.39601263079685E-2</v>
      </c>
      <c r="O22" s="104">
        <v>3</v>
      </c>
      <c r="P22" s="107"/>
      <c r="Q22" s="101" t="s">
        <v>62</v>
      </c>
      <c r="R22" s="106">
        <v>9217</v>
      </c>
      <c r="S22" s="106">
        <v>4123</v>
      </c>
      <c r="T22" s="106">
        <v>0</v>
      </c>
      <c r="U22" s="106">
        <v>13340</v>
      </c>
      <c r="V22" s="106">
        <v>2811</v>
      </c>
      <c r="W22" s="106">
        <v>16151</v>
      </c>
      <c r="X22" s="101" t="s">
        <v>112</v>
      </c>
    </row>
    <row r="23" spans="1:24" x14ac:dyDescent="0.2">
      <c r="A23" s="101" t="s">
        <v>117</v>
      </c>
      <c r="B23" s="101" t="s">
        <v>116</v>
      </c>
      <c r="C23" s="102">
        <v>4696</v>
      </c>
      <c r="D23" s="103">
        <v>-7.1881606765327698E-3</v>
      </c>
      <c r="E23" s="102">
        <v>45</v>
      </c>
      <c r="F23" s="103">
        <v>-0.15094339622641501</v>
      </c>
      <c r="G23" s="102">
        <v>2885</v>
      </c>
      <c r="H23" s="103">
        <v>-2.6324670941613202E-2</v>
      </c>
      <c r="I23" s="102">
        <v>7626</v>
      </c>
      <c r="J23" s="103">
        <v>-1.54918667699458E-2</v>
      </c>
      <c r="K23" s="102">
        <v>790</v>
      </c>
      <c r="L23" s="103">
        <v>-0.111361079865017</v>
      </c>
      <c r="M23" s="102">
        <v>8416</v>
      </c>
      <c r="N23" s="103">
        <v>-2.5361899247249603E-2</v>
      </c>
      <c r="O23" s="104">
        <v>4</v>
      </c>
      <c r="P23" s="107"/>
      <c r="Q23" s="101" t="s">
        <v>62</v>
      </c>
      <c r="R23" s="106">
        <v>4730</v>
      </c>
      <c r="S23" s="106">
        <v>53</v>
      </c>
      <c r="T23" s="106">
        <v>2963</v>
      </c>
      <c r="U23" s="106">
        <v>7746</v>
      </c>
      <c r="V23" s="106">
        <v>889</v>
      </c>
      <c r="W23" s="106">
        <v>8635</v>
      </c>
      <c r="X23" s="101" t="s">
        <v>115</v>
      </c>
    </row>
    <row r="24" spans="1:24" x14ac:dyDescent="0.2">
      <c r="A24" s="101" t="s">
        <v>120</v>
      </c>
      <c r="B24" s="101" t="s">
        <v>119</v>
      </c>
      <c r="C24" s="102">
        <v>2129</v>
      </c>
      <c r="D24" s="103">
        <v>-3.5778985507246397E-2</v>
      </c>
      <c r="E24" s="102">
        <v>27</v>
      </c>
      <c r="F24" s="103">
        <v>-0.490566037735849</v>
      </c>
      <c r="G24" s="102">
        <v>1</v>
      </c>
      <c r="H24" s="103">
        <v>-0.5</v>
      </c>
      <c r="I24" s="102">
        <v>2157</v>
      </c>
      <c r="J24" s="103">
        <v>-4.6840477242598301E-2</v>
      </c>
      <c r="K24" s="102">
        <v>412</v>
      </c>
      <c r="L24" s="103">
        <v>-0.17600000000000002</v>
      </c>
      <c r="M24" s="102">
        <v>2569</v>
      </c>
      <c r="N24" s="103">
        <v>-7.021353601158159E-2</v>
      </c>
      <c r="O24" s="104">
        <v>4</v>
      </c>
      <c r="P24" s="107"/>
      <c r="Q24" s="101" t="s">
        <v>62</v>
      </c>
      <c r="R24" s="106">
        <v>2208</v>
      </c>
      <c r="S24" s="106">
        <v>53</v>
      </c>
      <c r="T24" s="106">
        <v>2</v>
      </c>
      <c r="U24" s="106">
        <v>2263</v>
      </c>
      <c r="V24" s="106">
        <v>500</v>
      </c>
      <c r="W24" s="106">
        <v>2763</v>
      </c>
      <c r="X24" s="101" t="s">
        <v>118</v>
      </c>
    </row>
    <row r="25" spans="1:24" x14ac:dyDescent="0.2">
      <c r="A25" s="101" t="s">
        <v>123</v>
      </c>
      <c r="B25" s="101" t="s">
        <v>122</v>
      </c>
      <c r="C25" s="102">
        <v>4956</v>
      </c>
      <c r="D25" s="103">
        <v>0.230081906180194</v>
      </c>
      <c r="E25" s="102">
        <v>3</v>
      </c>
      <c r="F25" s="103">
        <v>0.5</v>
      </c>
      <c r="G25" s="102">
        <v>0</v>
      </c>
      <c r="H25" s="103" t="s">
        <v>61</v>
      </c>
      <c r="I25" s="102">
        <v>4959</v>
      </c>
      <c r="J25" s="103">
        <v>0.23021582733812904</v>
      </c>
      <c r="K25" s="102">
        <v>1060</v>
      </c>
      <c r="L25" s="103">
        <v>-0.11592994161801501</v>
      </c>
      <c r="M25" s="102">
        <v>6019</v>
      </c>
      <c r="N25" s="103">
        <v>0.15086042065009597</v>
      </c>
      <c r="O25" s="104">
        <v>5</v>
      </c>
      <c r="P25" s="107"/>
      <c r="Q25" s="101" t="s">
        <v>62</v>
      </c>
      <c r="R25" s="106">
        <v>4029</v>
      </c>
      <c r="S25" s="106">
        <v>2</v>
      </c>
      <c r="T25" s="106">
        <v>0</v>
      </c>
      <c r="U25" s="106">
        <v>4031</v>
      </c>
      <c r="V25" s="106">
        <v>1199</v>
      </c>
      <c r="W25" s="106">
        <v>5230</v>
      </c>
      <c r="X25" s="101" t="s">
        <v>121</v>
      </c>
    </row>
    <row r="26" spans="1:24" x14ac:dyDescent="0.2">
      <c r="A26" s="101" t="s">
        <v>126</v>
      </c>
      <c r="B26" s="101" t="s">
        <v>125</v>
      </c>
      <c r="C26" s="102">
        <v>1804</v>
      </c>
      <c r="D26" s="103">
        <v>-8.5656360871768894E-2</v>
      </c>
      <c r="E26" s="102">
        <v>2</v>
      </c>
      <c r="F26" s="103" t="s">
        <v>61</v>
      </c>
      <c r="G26" s="102">
        <v>0</v>
      </c>
      <c r="H26" s="103" t="s">
        <v>61</v>
      </c>
      <c r="I26" s="102">
        <v>1806</v>
      </c>
      <c r="J26" s="103">
        <v>-8.4642676127724303E-2</v>
      </c>
      <c r="K26" s="102">
        <v>396</v>
      </c>
      <c r="L26" s="103">
        <v>5.8823529411764705E-2</v>
      </c>
      <c r="M26" s="102">
        <v>2202</v>
      </c>
      <c r="N26" s="103">
        <v>-6.17809970174691E-2</v>
      </c>
      <c r="O26" s="104">
        <v>5</v>
      </c>
      <c r="P26" s="107"/>
      <c r="Q26" s="101" t="s">
        <v>62</v>
      </c>
      <c r="R26" s="106">
        <v>1973</v>
      </c>
      <c r="S26" s="106">
        <v>0</v>
      </c>
      <c r="T26" s="106">
        <v>0</v>
      </c>
      <c r="U26" s="106">
        <v>1973</v>
      </c>
      <c r="V26" s="106">
        <v>374</v>
      </c>
      <c r="W26" s="106">
        <v>2347</v>
      </c>
      <c r="X26" s="101" t="s">
        <v>124</v>
      </c>
    </row>
    <row r="27" spans="1:24" x14ac:dyDescent="0.2">
      <c r="A27" s="101" t="s">
        <v>129</v>
      </c>
      <c r="B27" s="101" t="s">
        <v>128</v>
      </c>
      <c r="C27" s="102">
        <v>4371</v>
      </c>
      <c r="D27" s="103">
        <v>-0.16536184838648099</v>
      </c>
      <c r="E27" s="102">
        <v>3</v>
      </c>
      <c r="F27" s="103" t="s">
        <v>61</v>
      </c>
      <c r="G27" s="102">
        <v>0</v>
      </c>
      <c r="H27" s="103" t="s">
        <v>61</v>
      </c>
      <c r="I27" s="102">
        <v>4374</v>
      </c>
      <c r="J27" s="103">
        <v>-0.16478900133664298</v>
      </c>
      <c r="K27" s="102">
        <v>1686</v>
      </c>
      <c r="L27" s="103">
        <v>-9.25726587728741E-2</v>
      </c>
      <c r="M27" s="102">
        <v>6060</v>
      </c>
      <c r="N27" s="103">
        <v>-0.14587737843551801</v>
      </c>
      <c r="O27" s="104">
        <v>5</v>
      </c>
      <c r="P27" s="107"/>
      <c r="Q27" s="101" t="s">
        <v>62</v>
      </c>
      <c r="R27" s="106">
        <v>5237</v>
      </c>
      <c r="S27" s="106">
        <v>0</v>
      </c>
      <c r="T27" s="106">
        <v>0</v>
      </c>
      <c r="U27" s="106">
        <v>5237</v>
      </c>
      <c r="V27" s="106">
        <v>1858</v>
      </c>
      <c r="W27" s="106">
        <v>7095</v>
      </c>
      <c r="X27" s="101" t="s">
        <v>127</v>
      </c>
    </row>
    <row r="28" spans="1:24" x14ac:dyDescent="0.2">
      <c r="A28" s="101" t="s">
        <v>132</v>
      </c>
      <c r="B28" s="101" t="s">
        <v>131</v>
      </c>
      <c r="C28" s="102">
        <v>5744</v>
      </c>
      <c r="D28" s="103">
        <v>-9.6855345911949692E-2</v>
      </c>
      <c r="E28" s="102">
        <v>344</v>
      </c>
      <c r="F28" s="103">
        <v>5.5214723926380396E-2</v>
      </c>
      <c r="G28" s="102">
        <v>6</v>
      </c>
      <c r="H28" s="103">
        <v>-0.25</v>
      </c>
      <c r="I28" s="102">
        <v>6094</v>
      </c>
      <c r="J28" s="103">
        <v>-8.9632506722437999E-2</v>
      </c>
      <c r="K28" s="102">
        <v>1618</v>
      </c>
      <c r="L28" s="103">
        <v>1.56936597614564E-2</v>
      </c>
      <c r="M28" s="102">
        <v>7712</v>
      </c>
      <c r="N28" s="103">
        <v>-6.9385784964402106E-2</v>
      </c>
      <c r="O28" s="104">
        <v>4</v>
      </c>
      <c r="P28" s="107"/>
      <c r="Q28" s="101" t="s">
        <v>62</v>
      </c>
      <c r="R28" s="106">
        <v>6360</v>
      </c>
      <c r="S28" s="106">
        <v>326</v>
      </c>
      <c r="T28" s="106">
        <v>8</v>
      </c>
      <c r="U28" s="106">
        <v>6694</v>
      </c>
      <c r="V28" s="106">
        <v>1593</v>
      </c>
      <c r="W28" s="106">
        <v>8287</v>
      </c>
      <c r="X28" s="101" t="s">
        <v>130</v>
      </c>
    </row>
    <row r="29" spans="1:24" x14ac:dyDescent="0.2">
      <c r="A29" s="101" t="s">
        <v>135</v>
      </c>
      <c r="B29" s="101" t="s">
        <v>134</v>
      </c>
      <c r="C29" s="102">
        <v>3296</v>
      </c>
      <c r="D29" s="103">
        <v>-0.29270386266094395</v>
      </c>
      <c r="E29" s="102">
        <v>1</v>
      </c>
      <c r="F29" s="103">
        <v>-0.5</v>
      </c>
      <c r="G29" s="102">
        <v>0</v>
      </c>
      <c r="H29" s="103" t="s">
        <v>61</v>
      </c>
      <c r="I29" s="102">
        <v>3297</v>
      </c>
      <c r="J29" s="103">
        <v>-0.29279279279279302</v>
      </c>
      <c r="K29" s="102">
        <v>546</v>
      </c>
      <c r="L29" s="103">
        <v>-3.6496350364963502E-3</v>
      </c>
      <c r="M29" s="102">
        <v>3843</v>
      </c>
      <c r="N29" s="103">
        <v>-0.26238003838771601</v>
      </c>
      <c r="O29" s="104">
        <v>5</v>
      </c>
      <c r="P29" s="107"/>
      <c r="Q29" s="101" t="s">
        <v>62</v>
      </c>
      <c r="R29" s="106">
        <v>4660</v>
      </c>
      <c r="S29" s="106">
        <v>2</v>
      </c>
      <c r="T29" s="106">
        <v>0</v>
      </c>
      <c r="U29" s="106">
        <v>4662</v>
      </c>
      <c r="V29" s="106">
        <v>548</v>
      </c>
      <c r="W29" s="106">
        <v>5210</v>
      </c>
      <c r="X29" s="101" t="s">
        <v>133</v>
      </c>
    </row>
    <row r="30" spans="1:24" x14ac:dyDescent="0.2">
      <c r="A30" s="101" t="s">
        <v>138</v>
      </c>
      <c r="B30" s="101" t="s">
        <v>137</v>
      </c>
      <c r="C30" s="102">
        <v>1926</v>
      </c>
      <c r="D30" s="103">
        <v>-0.240835632636973</v>
      </c>
      <c r="E30" s="102">
        <v>5</v>
      </c>
      <c r="F30" s="103">
        <v>1.5</v>
      </c>
      <c r="G30" s="102">
        <v>0</v>
      </c>
      <c r="H30" s="103" t="s">
        <v>61</v>
      </c>
      <c r="I30" s="102">
        <v>1931</v>
      </c>
      <c r="J30" s="103">
        <v>-0.239464356045687</v>
      </c>
      <c r="K30" s="102">
        <v>596</v>
      </c>
      <c r="L30" s="103">
        <v>0.19678714859437799</v>
      </c>
      <c r="M30" s="102">
        <v>2527</v>
      </c>
      <c r="N30" s="103">
        <v>-0.16792887718142901</v>
      </c>
      <c r="O30" s="104">
        <v>5</v>
      </c>
      <c r="P30" s="107"/>
      <c r="Q30" s="101" t="s">
        <v>62</v>
      </c>
      <c r="R30" s="106">
        <v>2537</v>
      </c>
      <c r="S30" s="106">
        <v>2</v>
      </c>
      <c r="T30" s="106">
        <v>0</v>
      </c>
      <c r="U30" s="106">
        <v>2539</v>
      </c>
      <c r="V30" s="106">
        <v>498</v>
      </c>
      <c r="W30" s="106">
        <v>3037</v>
      </c>
      <c r="X30" s="101" t="s">
        <v>136</v>
      </c>
    </row>
    <row r="31" spans="1:24" x14ac:dyDescent="0.2">
      <c r="A31" s="101" t="s">
        <v>141</v>
      </c>
      <c r="B31" s="101" t="s">
        <v>140</v>
      </c>
      <c r="C31" s="102">
        <v>458</v>
      </c>
      <c r="D31" s="103">
        <v>-0.69588313413014602</v>
      </c>
      <c r="E31" s="102">
        <v>0</v>
      </c>
      <c r="F31" s="103" t="s">
        <v>61</v>
      </c>
      <c r="G31" s="102">
        <v>0</v>
      </c>
      <c r="H31" s="103" t="s">
        <v>61</v>
      </c>
      <c r="I31" s="102">
        <v>458</v>
      </c>
      <c r="J31" s="103">
        <v>-0.69588313413014602</v>
      </c>
      <c r="K31" s="102">
        <v>113</v>
      </c>
      <c r="L31" s="103">
        <v>-0.80070546737213399</v>
      </c>
      <c r="M31" s="102">
        <v>571</v>
      </c>
      <c r="N31" s="103">
        <v>-0.72455378678244109</v>
      </c>
      <c r="O31" s="104">
        <v>5</v>
      </c>
      <c r="P31" s="107"/>
      <c r="Q31" s="101" t="s">
        <v>62</v>
      </c>
      <c r="R31" s="106">
        <v>1506</v>
      </c>
      <c r="S31" s="106">
        <v>0</v>
      </c>
      <c r="T31" s="106">
        <v>0</v>
      </c>
      <c r="U31" s="106">
        <v>1506</v>
      </c>
      <c r="V31" s="106">
        <v>567</v>
      </c>
      <c r="W31" s="106">
        <v>2073</v>
      </c>
      <c r="X31" s="101" t="s">
        <v>139</v>
      </c>
    </row>
    <row r="32" spans="1:24" x14ac:dyDescent="0.2">
      <c r="A32" s="101" t="s">
        <v>145</v>
      </c>
      <c r="B32" s="101" t="s">
        <v>143</v>
      </c>
      <c r="C32" s="102">
        <v>96121</v>
      </c>
      <c r="D32" s="103">
        <v>-1.5254584571252901E-2</v>
      </c>
      <c r="E32" s="102">
        <v>108360</v>
      </c>
      <c r="F32" s="103">
        <v>5.8378832423351498E-2</v>
      </c>
      <c r="G32" s="102">
        <v>0</v>
      </c>
      <c r="H32" s="103" t="s">
        <v>61</v>
      </c>
      <c r="I32" s="102">
        <v>204481</v>
      </c>
      <c r="J32" s="103">
        <v>2.244078542749E-2</v>
      </c>
      <c r="K32" s="102">
        <v>9588</v>
      </c>
      <c r="L32" s="103">
        <v>9.0536851683348504E-2</v>
      </c>
      <c r="M32" s="102">
        <v>214069</v>
      </c>
      <c r="N32" s="103">
        <v>2.5308331537227301E-2</v>
      </c>
      <c r="O32" s="104">
        <v>1</v>
      </c>
      <c r="P32" s="107"/>
      <c r="Q32" s="101" t="s">
        <v>144</v>
      </c>
      <c r="R32" s="106">
        <v>97610</v>
      </c>
      <c r="S32" s="106">
        <v>102383</v>
      </c>
      <c r="T32" s="106">
        <v>0</v>
      </c>
      <c r="U32" s="106">
        <v>199993</v>
      </c>
      <c r="V32" s="106">
        <v>8792</v>
      </c>
      <c r="W32" s="106">
        <v>208785</v>
      </c>
      <c r="X32" s="101" t="s">
        <v>142</v>
      </c>
    </row>
    <row r="33" spans="1:24" x14ac:dyDescent="0.2">
      <c r="A33" s="101" t="s">
        <v>148</v>
      </c>
      <c r="B33" s="101" t="s">
        <v>147</v>
      </c>
      <c r="C33" s="102">
        <v>1026</v>
      </c>
      <c r="D33" s="103">
        <v>7.8585461689587403E-3</v>
      </c>
      <c r="E33" s="102">
        <v>26</v>
      </c>
      <c r="F33" s="103">
        <v>-0.29729729729729698</v>
      </c>
      <c r="G33" s="102">
        <v>0</v>
      </c>
      <c r="H33" s="103" t="s">
        <v>61</v>
      </c>
      <c r="I33" s="102">
        <v>1052</v>
      </c>
      <c r="J33" s="103">
        <v>-2.8436018957346001E-3</v>
      </c>
      <c r="K33" s="102">
        <v>580</v>
      </c>
      <c r="L33" s="103">
        <v>-0.30622009569378</v>
      </c>
      <c r="M33" s="102">
        <v>1632</v>
      </c>
      <c r="N33" s="103">
        <v>-0.13696456901110501</v>
      </c>
      <c r="O33" s="104">
        <v>5</v>
      </c>
      <c r="P33" s="107"/>
      <c r="Q33" s="101" t="s">
        <v>62</v>
      </c>
      <c r="R33" s="106">
        <v>1018</v>
      </c>
      <c r="S33" s="106">
        <v>37</v>
      </c>
      <c r="T33" s="106">
        <v>0</v>
      </c>
      <c r="U33" s="106">
        <v>1055</v>
      </c>
      <c r="V33" s="106">
        <v>836</v>
      </c>
      <c r="W33" s="106">
        <v>1891</v>
      </c>
      <c r="X33" s="101" t="s">
        <v>146</v>
      </c>
    </row>
    <row r="34" spans="1:24" x14ac:dyDescent="0.2">
      <c r="A34" s="101" t="s">
        <v>151</v>
      </c>
      <c r="B34" s="101" t="s">
        <v>150</v>
      </c>
      <c r="C34" s="102">
        <v>1987</v>
      </c>
      <c r="D34" s="103">
        <v>-0.21275752773375603</v>
      </c>
      <c r="E34" s="102">
        <v>0</v>
      </c>
      <c r="F34" s="103">
        <v>-1</v>
      </c>
      <c r="G34" s="102">
        <v>0</v>
      </c>
      <c r="H34" s="103" t="s">
        <v>61</v>
      </c>
      <c r="I34" s="102">
        <v>1987</v>
      </c>
      <c r="J34" s="103">
        <v>-0.21338083927157597</v>
      </c>
      <c r="K34" s="102">
        <v>399</v>
      </c>
      <c r="L34" s="103">
        <v>0.70512820512820495</v>
      </c>
      <c r="M34" s="102">
        <v>2386</v>
      </c>
      <c r="N34" s="103">
        <v>-0.135507246376812</v>
      </c>
      <c r="O34" s="104">
        <v>5</v>
      </c>
      <c r="P34" s="107"/>
      <c r="Q34" s="101" t="s">
        <v>62</v>
      </c>
      <c r="R34" s="106">
        <v>2524</v>
      </c>
      <c r="S34" s="106">
        <v>2</v>
      </c>
      <c r="T34" s="106">
        <v>0</v>
      </c>
      <c r="U34" s="106">
        <v>2526</v>
      </c>
      <c r="V34" s="106">
        <v>234</v>
      </c>
      <c r="W34" s="106">
        <v>2760</v>
      </c>
      <c r="X34" s="101" t="s">
        <v>149</v>
      </c>
    </row>
    <row r="35" spans="1:24" x14ac:dyDescent="0.2">
      <c r="A35" s="101" t="s">
        <v>154</v>
      </c>
      <c r="B35" s="101" t="s">
        <v>153</v>
      </c>
      <c r="C35" s="102">
        <v>996</v>
      </c>
      <c r="D35" s="103">
        <v>-5.9880239520958096E-3</v>
      </c>
      <c r="E35" s="102">
        <v>0</v>
      </c>
      <c r="F35" s="103" t="s">
        <v>61</v>
      </c>
      <c r="G35" s="102">
        <v>0</v>
      </c>
      <c r="H35" s="103" t="s">
        <v>61</v>
      </c>
      <c r="I35" s="102">
        <v>996</v>
      </c>
      <c r="J35" s="103">
        <v>-5.9880239520958096E-3</v>
      </c>
      <c r="K35" s="102">
        <v>124</v>
      </c>
      <c r="L35" s="103">
        <v>0.180952380952381</v>
      </c>
      <c r="M35" s="102">
        <v>1120</v>
      </c>
      <c r="N35" s="103">
        <v>1.1743450767841002E-2</v>
      </c>
      <c r="O35" s="104">
        <v>5</v>
      </c>
      <c r="P35" s="107"/>
      <c r="Q35" s="101" t="s">
        <v>62</v>
      </c>
      <c r="R35" s="106">
        <v>1002</v>
      </c>
      <c r="S35" s="106">
        <v>0</v>
      </c>
      <c r="T35" s="106">
        <v>0</v>
      </c>
      <c r="U35" s="106">
        <v>1002</v>
      </c>
      <c r="V35" s="106">
        <v>105</v>
      </c>
      <c r="W35" s="106">
        <v>1107</v>
      </c>
      <c r="X35" s="101" t="s">
        <v>152</v>
      </c>
    </row>
    <row r="36" spans="1:24" x14ac:dyDescent="0.2">
      <c r="A36" s="101" t="s">
        <v>157</v>
      </c>
      <c r="B36" s="101" t="s">
        <v>156</v>
      </c>
      <c r="C36" s="102">
        <v>2162</v>
      </c>
      <c r="D36" s="103">
        <v>7.0827142149578998E-2</v>
      </c>
      <c r="E36" s="102">
        <v>0</v>
      </c>
      <c r="F36" s="103">
        <v>-1</v>
      </c>
      <c r="G36" s="102">
        <v>0</v>
      </c>
      <c r="H36" s="103" t="s">
        <v>61</v>
      </c>
      <c r="I36" s="102">
        <v>2162</v>
      </c>
      <c r="J36" s="103">
        <v>6.9238377843719098E-2</v>
      </c>
      <c r="K36" s="102">
        <v>618</v>
      </c>
      <c r="L36" s="103">
        <v>2.6578073089701004E-2</v>
      </c>
      <c r="M36" s="102">
        <v>2780</v>
      </c>
      <c r="N36" s="103">
        <v>5.9451219512195105E-2</v>
      </c>
      <c r="O36" s="104">
        <v>5</v>
      </c>
      <c r="P36" s="107"/>
      <c r="Q36" s="101" t="s">
        <v>62</v>
      </c>
      <c r="R36" s="106">
        <v>2019</v>
      </c>
      <c r="S36" s="106">
        <v>3</v>
      </c>
      <c r="T36" s="106">
        <v>0</v>
      </c>
      <c r="U36" s="106">
        <v>2022</v>
      </c>
      <c r="V36" s="106">
        <v>602</v>
      </c>
      <c r="W36" s="106">
        <v>2624</v>
      </c>
      <c r="X36" s="101" t="s">
        <v>155</v>
      </c>
    </row>
    <row r="37" spans="1:24" x14ac:dyDescent="0.2">
      <c r="A37" s="101" t="s">
        <v>160</v>
      </c>
      <c r="B37" s="101" t="s">
        <v>159</v>
      </c>
      <c r="C37" s="102">
        <v>3539</v>
      </c>
      <c r="D37" s="103">
        <v>-0.29962398575103905</v>
      </c>
      <c r="E37" s="102">
        <v>0</v>
      </c>
      <c r="F37" s="103">
        <v>-1</v>
      </c>
      <c r="G37" s="102">
        <v>2</v>
      </c>
      <c r="H37" s="103">
        <v>-0.5</v>
      </c>
      <c r="I37" s="102">
        <v>3541</v>
      </c>
      <c r="J37" s="103">
        <v>-0.30005930025696803</v>
      </c>
      <c r="K37" s="102">
        <v>1187</v>
      </c>
      <c r="L37" s="103">
        <v>0.19296482412060301</v>
      </c>
      <c r="M37" s="102">
        <v>4728</v>
      </c>
      <c r="N37" s="103">
        <v>-0.219028741328048</v>
      </c>
      <c r="O37" s="104">
        <v>5</v>
      </c>
      <c r="P37" s="107"/>
      <c r="Q37" s="101" t="s">
        <v>62</v>
      </c>
      <c r="R37" s="106">
        <v>5053</v>
      </c>
      <c r="S37" s="106">
        <v>2</v>
      </c>
      <c r="T37" s="106">
        <v>4</v>
      </c>
      <c r="U37" s="106">
        <v>5059</v>
      </c>
      <c r="V37" s="106">
        <v>995</v>
      </c>
      <c r="W37" s="106">
        <v>6054</v>
      </c>
      <c r="X37" s="101" t="s">
        <v>158</v>
      </c>
    </row>
    <row r="38" spans="1:24" x14ac:dyDescent="0.2">
      <c r="A38" s="101" t="s">
        <v>163</v>
      </c>
      <c r="B38" s="101" t="s">
        <v>162</v>
      </c>
      <c r="C38" s="102">
        <v>4426</v>
      </c>
      <c r="D38" s="103">
        <v>-8.2903876316379101E-3</v>
      </c>
      <c r="E38" s="102">
        <v>3</v>
      </c>
      <c r="F38" s="103">
        <v>0.5</v>
      </c>
      <c r="G38" s="102">
        <v>0</v>
      </c>
      <c r="H38" s="103" t="s">
        <v>61</v>
      </c>
      <c r="I38" s="102">
        <v>4429</v>
      </c>
      <c r="J38" s="103">
        <v>-8.0627099664053806E-3</v>
      </c>
      <c r="K38" s="102">
        <v>372</v>
      </c>
      <c r="L38" s="103">
        <v>-0.13888888888888898</v>
      </c>
      <c r="M38" s="102">
        <v>4801</v>
      </c>
      <c r="N38" s="103">
        <v>-1.9603839085154201E-2</v>
      </c>
      <c r="O38" s="104">
        <v>5</v>
      </c>
      <c r="P38" s="107"/>
      <c r="Q38" s="101" t="s">
        <v>62</v>
      </c>
      <c r="R38" s="106">
        <v>4463</v>
      </c>
      <c r="S38" s="106">
        <v>2</v>
      </c>
      <c r="T38" s="106">
        <v>0</v>
      </c>
      <c r="U38" s="106">
        <v>4465</v>
      </c>
      <c r="V38" s="106">
        <v>432</v>
      </c>
      <c r="W38" s="106">
        <v>4897</v>
      </c>
      <c r="X38" s="101" t="s">
        <v>161</v>
      </c>
    </row>
    <row r="39" spans="1:24" x14ac:dyDescent="0.2">
      <c r="A39" s="101" t="s">
        <v>166</v>
      </c>
      <c r="B39" s="101" t="s">
        <v>165</v>
      </c>
      <c r="C39" s="102">
        <v>24015</v>
      </c>
      <c r="D39" s="103">
        <v>-6.0188627558407995E-2</v>
      </c>
      <c r="E39" s="102">
        <v>16265</v>
      </c>
      <c r="F39" s="103">
        <v>-5.2487475241756995E-2</v>
      </c>
      <c r="G39" s="102">
        <v>11845</v>
      </c>
      <c r="H39" s="103">
        <v>-7.3741007194244604E-2</v>
      </c>
      <c r="I39" s="102">
        <v>52125</v>
      </c>
      <c r="J39" s="103">
        <v>-6.0929252166393402E-2</v>
      </c>
      <c r="K39" s="102">
        <v>9728</v>
      </c>
      <c r="L39" s="103">
        <v>-0.12886182502014901</v>
      </c>
      <c r="M39" s="102">
        <v>61853</v>
      </c>
      <c r="N39" s="103">
        <v>-7.2307046224915295E-2</v>
      </c>
      <c r="O39" s="104">
        <v>2</v>
      </c>
      <c r="P39" s="107"/>
      <c r="Q39" s="101" t="s">
        <v>62</v>
      </c>
      <c r="R39" s="106">
        <v>25553</v>
      </c>
      <c r="S39" s="106">
        <v>17166</v>
      </c>
      <c r="T39" s="106">
        <v>12788</v>
      </c>
      <c r="U39" s="106">
        <v>55507</v>
      </c>
      <c r="V39" s="106">
        <v>11167</v>
      </c>
      <c r="W39" s="106">
        <v>66674</v>
      </c>
      <c r="X39" s="101" t="s">
        <v>164</v>
      </c>
    </row>
    <row r="40" spans="1:24" x14ac:dyDescent="0.2">
      <c r="A40" s="101" t="s">
        <v>169</v>
      </c>
      <c r="B40" s="101" t="s">
        <v>168</v>
      </c>
      <c r="C40" s="102">
        <v>5091</v>
      </c>
      <c r="D40" s="103">
        <v>0.20297731568998098</v>
      </c>
      <c r="E40" s="102">
        <v>0</v>
      </c>
      <c r="F40" s="103" t="s">
        <v>61</v>
      </c>
      <c r="G40" s="102">
        <v>0</v>
      </c>
      <c r="H40" s="103" t="s">
        <v>61</v>
      </c>
      <c r="I40" s="102">
        <v>5091</v>
      </c>
      <c r="J40" s="103">
        <v>0.20297731568998098</v>
      </c>
      <c r="K40" s="102">
        <v>1051</v>
      </c>
      <c r="L40" s="103">
        <v>3.8537549407114603E-2</v>
      </c>
      <c r="M40" s="102">
        <v>6142</v>
      </c>
      <c r="N40" s="103">
        <v>0.17124332570556802</v>
      </c>
      <c r="O40" s="104">
        <v>5</v>
      </c>
      <c r="P40" s="107"/>
      <c r="Q40" s="101" t="s">
        <v>62</v>
      </c>
      <c r="R40" s="106">
        <v>4232</v>
      </c>
      <c r="S40" s="106">
        <v>0</v>
      </c>
      <c r="T40" s="106">
        <v>0</v>
      </c>
      <c r="U40" s="106">
        <v>4232</v>
      </c>
      <c r="V40" s="106">
        <v>1012</v>
      </c>
      <c r="W40" s="106">
        <v>5244</v>
      </c>
      <c r="X40" s="101" t="s">
        <v>167</v>
      </c>
    </row>
    <row r="41" spans="1:24" x14ac:dyDescent="0.2">
      <c r="A41" s="101" t="s">
        <v>172</v>
      </c>
      <c r="B41" s="101" t="s">
        <v>171</v>
      </c>
      <c r="C41" s="102">
        <v>2238</v>
      </c>
      <c r="D41" s="103">
        <v>-0.178112376055821</v>
      </c>
      <c r="E41" s="102">
        <v>102</v>
      </c>
      <c r="F41" s="103">
        <v>-0.128205128205128</v>
      </c>
      <c r="G41" s="102">
        <v>0</v>
      </c>
      <c r="H41" s="103" t="s">
        <v>61</v>
      </c>
      <c r="I41" s="102">
        <v>2340</v>
      </c>
      <c r="J41" s="103">
        <v>-0.176056338028169</v>
      </c>
      <c r="K41" s="102">
        <v>2170</v>
      </c>
      <c r="L41" s="103">
        <v>7.9065141720537011E-2</v>
      </c>
      <c r="M41" s="102">
        <v>4510</v>
      </c>
      <c r="N41" s="103">
        <v>-7.0294784580498898E-2</v>
      </c>
      <c r="O41" s="104">
        <v>4</v>
      </c>
      <c r="P41" s="107"/>
      <c r="Q41" s="101" t="s">
        <v>62</v>
      </c>
      <c r="R41" s="106">
        <v>2723</v>
      </c>
      <c r="S41" s="106">
        <v>117</v>
      </c>
      <c r="T41" s="106">
        <v>0</v>
      </c>
      <c r="U41" s="106">
        <v>2840</v>
      </c>
      <c r="V41" s="106">
        <v>2011</v>
      </c>
      <c r="W41" s="106">
        <v>4851</v>
      </c>
      <c r="X41" s="101" t="s">
        <v>170</v>
      </c>
    </row>
    <row r="42" spans="1:24" x14ac:dyDescent="0.2">
      <c r="A42" s="101" t="s">
        <v>175</v>
      </c>
      <c r="B42" s="101" t="s">
        <v>174</v>
      </c>
      <c r="C42" s="102">
        <v>4176</v>
      </c>
      <c r="D42" s="103">
        <v>0.29448233106013605</v>
      </c>
      <c r="E42" s="102">
        <v>3</v>
      </c>
      <c r="F42" s="103">
        <v>0.5</v>
      </c>
      <c r="G42" s="102">
        <v>0</v>
      </c>
      <c r="H42" s="103" t="s">
        <v>61</v>
      </c>
      <c r="I42" s="102">
        <v>4179</v>
      </c>
      <c r="J42" s="103">
        <v>0.29460966542750899</v>
      </c>
      <c r="K42" s="102">
        <v>609</v>
      </c>
      <c r="L42" s="103">
        <v>-0.27843601895734604</v>
      </c>
      <c r="M42" s="102">
        <v>4788</v>
      </c>
      <c r="N42" s="103">
        <v>0.17583497053045199</v>
      </c>
      <c r="O42" s="104">
        <v>5</v>
      </c>
      <c r="P42" s="107"/>
      <c r="Q42" s="101" t="s">
        <v>62</v>
      </c>
      <c r="R42" s="106">
        <v>3226</v>
      </c>
      <c r="S42" s="106">
        <v>2</v>
      </c>
      <c r="T42" s="106">
        <v>0</v>
      </c>
      <c r="U42" s="106">
        <v>3228</v>
      </c>
      <c r="V42" s="106">
        <v>844</v>
      </c>
      <c r="W42" s="106">
        <v>4072</v>
      </c>
      <c r="X42" s="101" t="s">
        <v>173</v>
      </c>
    </row>
    <row r="43" spans="1:24" x14ac:dyDescent="0.2">
      <c r="A43" s="101" t="s">
        <v>178</v>
      </c>
      <c r="B43" s="101" t="s">
        <v>177</v>
      </c>
      <c r="C43" s="102">
        <v>1426</v>
      </c>
      <c r="D43" s="103">
        <v>-0.18838929994308501</v>
      </c>
      <c r="E43" s="102">
        <v>2</v>
      </c>
      <c r="F43" s="103">
        <v>-0.33333333333333298</v>
      </c>
      <c r="G43" s="102">
        <v>0</v>
      </c>
      <c r="H43" s="103" t="s">
        <v>61</v>
      </c>
      <c r="I43" s="102">
        <v>1428</v>
      </c>
      <c r="J43" s="103">
        <v>-0.18863636363636399</v>
      </c>
      <c r="K43" s="102">
        <v>275</v>
      </c>
      <c r="L43" s="103">
        <v>-3.5087719298245598E-2</v>
      </c>
      <c r="M43" s="102">
        <v>1703</v>
      </c>
      <c r="N43" s="103">
        <v>-0.16723716381418099</v>
      </c>
      <c r="O43" s="104">
        <v>5</v>
      </c>
      <c r="P43" s="107"/>
      <c r="Q43" s="101" t="s">
        <v>62</v>
      </c>
      <c r="R43" s="106">
        <v>1757</v>
      </c>
      <c r="S43" s="106">
        <v>3</v>
      </c>
      <c r="T43" s="106">
        <v>0</v>
      </c>
      <c r="U43" s="106">
        <v>1760</v>
      </c>
      <c r="V43" s="106">
        <v>285</v>
      </c>
      <c r="W43" s="106">
        <v>2045</v>
      </c>
      <c r="X43" s="101" t="s">
        <v>176</v>
      </c>
    </row>
    <row r="44" spans="1:24" x14ac:dyDescent="0.2">
      <c r="A44" s="101" t="s">
        <v>181</v>
      </c>
      <c r="B44" s="101" t="s">
        <v>180</v>
      </c>
      <c r="C44" s="102">
        <v>30456</v>
      </c>
      <c r="D44" s="103">
        <v>0.104278462654097</v>
      </c>
      <c r="E44" s="102">
        <v>1104</v>
      </c>
      <c r="F44" s="103">
        <v>5.8485139022051803E-2</v>
      </c>
      <c r="G44" s="102">
        <v>2</v>
      </c>
      <c r="H44" s="103">
        <v>0</v>
      </c>
      <c r="I44" s="102">
        <v>31562</v>
      </c>
      <c r="J44" s="103">
        <v>0.10260262008733601</v>
      </c>
      <c r="K44" s="102">
        <v>8352</v>
      </c>
      <c r="L44" s="103">
        <v>2.7614359466922797E-3</v>
      </c>
      <c r="M44" s="102">
        <v>39914</v>
      </c>
      <c r="N44" s="103">
        <v>8.0099583265681701E-2</v>
      </c>
      <c r="O44" s="104">
        <v>3</v>
      </c>
      <c r="P44" s="107"/>
      <c r="Q44" s="101" t="s">
        <v>62</v>
      </c>
      <c r="R44" s="106">
        <v>27580</v>
      </c>
      <c r="S44" s="106">
        <v>1043</v>
      </c>
      <c r="T44" s="106">
        <v>2</v>
      </c>
      <c r="U44" s="106">
        <v>28625</v>
      </c>
      <c r="V44" s="106">
        <v>8329</v>
      </c>
      <c r="W44" s="106">
        <v>36954</v>
      </c>
      <c r="X44" s="101" t="s">
        <v>179</v>
      </c>
    </row>
    <row r="45" spans="1:24" x14ac:dyDescent="0.2">
      <c r="A45" s="101" t="s">
        <v>184</v>
      </c>
      <c r="B45" s="101" t="s">
        <v>183</v>
      </c>
      <c r="C45" s="102">
        <v>37615</v>
      </c>
      <c r="D45" s="103">
        <v>-1.03659659554316E-2</v>
      </c>
      <c r="E45" s="102">
        <v>7370</v>
      </c>
      <c r="F45" s="103">
        <v>-2.3841059602648998E-2</v>
      </c>
      <c r="G45" s="102">
        <v>3</v>
      </c>
      <c r="H45" s="103">
        <v>-0.5</v>
      </c>
      <c r="I45" s="102">
        <v>44988</v>
      </c>
      <c r="J45" s="103">
        <v>-1.2663228355097101E-2</v>
      </c>
      <c r="K45" s="102">
        <v>6019</v>
      </c>
      <c r="L45" s="103">
        <v>-9.7736471293659102E-2</v>
      </c>
      <c r="M45" s="102">
        <v>51007</v>
      </c>
      <c r="N45" s="103">
        <v>-2.3527835209434099E-2</v>
      </c>
      <c r="O45" s="104">
        <v>2</v>
      </c>
      <c r="P45" s="107"/>
      <c r="Q45" s="101" t="s">
        <v>62</v>
      </c>
      <c r="R45" s="106">
        <v>38009</v>
      </c>
      <c r="S45" s="106">
        <v>7550</v>
      </c>
      <c r="T45" s="106">
        <v>6</v>
      </c>
      <c r="U45" s="106">
        <v>45565</v>
      </c>
      <c r="V45" s="106">
        <v>6671</v>
      </c>
      <c r="W45" s="106">
        <v>52236</v>
      </c>
      <c r="X45" s="101" t="s">
        <v>182</v>
      </c>
    </row>
    <row r="46" spans="1:24" x14ac:dyDescent="0.2">
      <c r="A46" s="101" t="s">
        <v>187</v>
      </c>
      <c r="B46" s="101" t="s">
        <v>186</v>
      </c>
      <c r="C46" s="102">
        <v>5242</v>
      </c>
      <c r="D46" s="103">
        <v>-4.2906700748584999E-2</v>
      </c>
      <c r="E46" s="102">
        <v>0</v>
      </c>
      <c r="F46" s="103" t="s">
        <v>61</v>
      </c>
      <c r="G46" s="102">
        <v>0</v>
      </c>
      <c r="H46" s="103" t="s">
        <v>61</v>
      </c>
      <c r="I46" s="102">
        <v>5242</v>
      </c>
      <c r="J46" s="103">
        <v>-4.2906700748584999E-2</v>
      </c>
      <c r="K46" s="102">
        <v>355</v>
      </c>
      <c r="L46" s="103">
        <v>-0.31467181467181499</v>
      </c>
      <c r="M46" s="102">
        <v>5597</v>
      </c>
      <c r="N46" s="103">
        <v>-6.6388657214345309E-2</v>
      </c>
      <c r="O46" s="104">
        <v>5</v>
      </c>
      <c r="P46" s="107"/>
      <c r="Q46" s="101" t="s">
        <v>62</v>
      </c>
      <c r="R46" s="106">
        <v>5477</v>
      </c>
      <c r="S46" s="106">
        <v>0</v>
      </c>
      <c r="T46" s="106">
        <v>0</v>
      </c>
      <c r="U46" s="106">
        <v>5477</v>
      </c>
      <c r="V46" s="106">
        <v>518</v>
      </c>
      <c r="W46" s="106">
        <v>5995</v>
      </c>
      <c r="X46" s="101" t="s">
        <v>185</v>
      </c>
    </row>
    <row r="47" spans="1:24" x14ac:dyDescent="0.2">
      <c r="A47" s="101" t="s">
        <v>190</v>
      </c>
      <c r="B47" s="101" t="s">
        <v>189</v>
      </c>
      <c r="C47" s="102">
        <v>1716</v>
      </c>
      <c r="D47" s="103">
        <v>-9.6842105263157896E-2</v>
      </c>
      <c r="E47" s="102">
        <v>0</v>
      </c>
      <c r="F47" s="103" t="s">
        <v>61</v>
      </c>
      <c r="G47" s="102">
        <v>90</v>
      </c>
      <c r="H47" s="103" t="s">
        <v>61</v>
      </c>
      <c r="I47" s="102">
        <v>1806</v>
      </c>
      <c r="J47" s="103">
        <v>-4.9473684210526302E-2</v>
      </c>
      <c r="K47" s="102">
        <v>140</v>
      </c>
      <c r="L47" s="103">
        <v>0.13821138211382097</v>
      </c>
      <c r="M47" s="102">
        <v>1946</v>
      </c>
      <c r="N47" s="103">
        <v>-3.8062283737024201E-2</v>
      </c>
      <c r="O47" s="104">
        <v>5</v>
      </c>
      <c r="P47" s="107"/>
      <c r="Q47" s="101" t="s">
        <v>62</v>
      </c>
      <c r="R47" s="106">
        <v>1900</v>
      </c>
      <c r="S47" s="106">
        <v>0</v>
      </c>
      <c r="T47" s="106">
        <v>0</v>
      </c>
      <c r="U47" s="106">
        <v>1900</v>
      </c>
      <c r="V47" s="106">
        <v>123</v>
      </c>
      <c r="W47" s="106">
        <v>2023</v>
      </c>
      <c r="X47" s="101" t="s">
        <v>188</v>
      </c>
    </row>
    <row r="48" spans="1:24" x14ac:dyDescent="0.2">
      <c r="A48" s="101" t="s">
        <v>193</v>
      </c>
      <c r="B48" s="101" t="s">
        <v>192</v>
      </c>
      <c r="C48" s="102">
        <v>993</v>
      </c>
      <c r="D48" s="103">
        <v>5.0607287449392704E-3</v>
      </c>
      <c r="E48" s="102">
        <v>0</v>
      </c>
      <c r="F48" s="103" t="s">
        <v>61</v>
      </c>
      <c r="G48" s="102">
        <v>0</v>
      </c>
      <c r="H48" s="103" t="s">
        <v>61</v>
      </c>
      <c r="I48" s="102">
        <v>993</v>
      </c>
      <c r="J48" s="103">
        <v>5.0607287449392704E-3</v>
      </c>
      <c r="K48" s="102">
        <v>13</v>
      </c>
      <c r="L48" s="103">
        <v>-0.45833333333333298</v>
      </c>
      <c r="M48" s="102">
        <v>1006</v>
      </c>
      <c r="N48" s="103">
        <v>-5.9288537549407102E-3</v>
      </c>
      <c r="O48" s="104">
        <v>5</v>
      </c>
      <c r="P48" s="107"/>
      <c r="Q48" s="101" t="s">
        <v>62</v>
      </c>
      <c r="R48" s="106">
        <v>988</v>
      </c>
      <c r="S48" s="106">
        <v>0</v>
      </c>
      <c r="T48" s="106">
        <v>0</v>
      </c>
      <c r="U48" s="106">
        <v>988</v>
      </c>
      <c r="V48" s="106">
        <v>24</v>
      </c>
      <c r="W48" s="106">
        <v>1012</v>
      </c>
      <c r="X48" s="101" t="s">
        <v>191</v>
      </c>
    </row>
    <row r="49" spans="1:24" x14ac:dyDescent="0.2">
      <c r="A49" s="101" t="s">
        <v>196</v>
      </c>
      <c r="B49" s="101" t="s">
        <v>195</v>
      </c>
      <c r="C49" s="102">
        <v>3441</v>
      </c>
      <c r="D49" s="103">
        <v>-1.9378740381875204E-2</v>
      </c>
      <c r="E49" s="102">
        <v>0</v>
      </c>
      <c r="F49" s="103" t="s">
        <v>61</v>
      </c>
      <c r="G49" s="102">
        <v>0</v>
      </c>
      <c r="H49" s="103" t="s">
        <v>61</v>
      </c>
      <c r="I49" s="102">
        <v>3441</v>
      </c>
      <c r="J49" s="103">
        <v>-1.9378740381875204E-2</v>
      </c>
      <c r="K49" s="102">
        <v>1170</v>
      </c>
      <c r="L49" s="103">
        <v>-4.1769041769041795E-2</v>
      </c>
      <c r="M49" s="102">
        <v>4611</v>
      </c>
      <c r="N49" s="103">
        <v>-2.5158562367864699E-2</v>
      </c>
      <c r="O49" s="104">
        <v>5</v>
      </c>
      <c r="P49" s="107"/>
      <c r="Q49" s="101" t="s">
        <v>62</v>
      </c>
      <c r="R49" s="106">
        <v>3509</v>
      </c>
      <c r="S49" s="106">
        <v>0</v>
      </c>
      <c r="T49" s="106">
        <v>0</v>
      </c>
      <c r="U49" s="106">
        <v>3509</v>
      </c>
      <c r="V49" s="106">
        <v>1221</v>
      </c>
      <c r="W49" s="106">
        <v>4730</v>
      </c>
      <c r="X49" s="101" t="s">
        <v>194</v>
      </c>
    </row>
    <row r="50" spans="1:24" x14ac:dyDescent="0.2">
      <c r="A50" s="101" t="s">
        <v>199</v>
      </c>
      <c r="B50" s="101" t="s">
        <v>198</v>
      </c>
      <c r="C50" s="102">
        <v>8907</v>
      </c>
      <c r="D50" s="103">
        <v>3.1738677169002701E-2</v>
      </c>
      <c r="E50" s="102">
        <v>2182</v>
      </c>
      <c r="F50" s="103">
        <v>-9.3853820598006607E-2</v>
      </c>
      <c r="G50" s="102">
        <v>0</v>
      </c>
      <c r="H50" s="103">
        <v>-1</v>
      </c>
      <c r="I50" s="102">
        <v>11089</v>
      </c>
      <c r="J50" s="103">
        <v>3.9837030330466296E-3</v>
      </c>
      <c r="K50" s="102">
        <v>3368</v>
      </c>
      <c r="L50" s="103">
        <v>0.15579958819492098</v>
      </c>
      <c r="M50" s="102">
        <v>14457</v>
      </c>
      <c r="N50" s="103">
        <v>3.5675908016333503E-2</v>
      </c>
      <c r="O50" s="104">
        <v>3</v>
      </c>
      <c r="P50" s="108"/>
      <c r="Q50" s="101" t="s">
        <v>62</v>
      </c>
      <c r="R50" s="106">
        <v>8633</v>
      </c>
      <c r="S50" s="106">
        <v>2408</v>
      </c>
      <c r="T50" s="106">
        <v>4</v>
      </c>
      <c r="U50" s="106">
        <v>11045</v>
      </c>
      <c r="V50" s="106">
        <v>2914</v>
      </c>
      <c r="W50" s="106">
        <v>13959</v>
      </c>
      <c r="X50" s="101" t="s">
        <v>197</v>
      </c>
    </row>
    <row r="51" spans="1:24" x14ac:dyDescent="0.2">
      <c r="A51" s="109" t="s">
        <v>231</v>
      </c>
      <c r="B51" s="110"/>
      <c r="C51" s="111">
        <v>400011</v>
      </c>
      <c r="D51" s="112">
        <v>-1.88281696497558E-2</v>
      </c>
      <c r="E51" s="111">
        <v>158719</v>
      </c>
      <c r="F51" s="112">
        <v>2.6291116240874698E-2</v>
      </c>
      <c r="G51" s="111">
        <v>28860</v>
      </c>
      <c r="H51" s="112">
        <v>-8.1973470751025901E-2</v>
      </c>
      <c r="I51" s="111">
        <v>587590</v>
      </c>
      <c r="J51" s="112">
        <v>-1.04197367024994E-2</v>
      </c>
      <c r="K51" s="111">
        <v>91809</v>
      </c>
      <c r="L51" s="112">
        <v>-6.21303286308241E-2</v>
      </c>
      <c r="M51" s="111">
        <v>679399</v>
      </c>
      <c r="N51" s="112">
        <v>-1.77382790587392E-2</v>
      </c>
      <c r="O51" s="113"/>
      <c r="P51" s="114" t="s">
        <v>200</v>
      </c>
      <c r="Q51" s="114"/>
      <c r="R51" s="115">
        <v>407687</v>
      </c>
      <c r="S51" s="115">
        <v>154653</v>
      </c>
      <c r="T51" s="115">
        <v>31437</v>
      </c>
      <c r="U51" s="115">
        <v>593777</v>
      </c>
      <c r="V51" s="115">
        <v>97891</v>
      </c>
      <c r="W51" s="115">
        <v>691668</v>
      </c>
      <c r="X51" s="114"/>
    </row>
    <row r="52" spans="1:24" x14ac:dyDescent="0.2">
      <c r="A52" s="101" t="s">
        <v>203</v>
      </c>
      <c r="B52" s="101" t="s">
        <v>202</v>
      </c>
      <c r="C52" s="102">
        <v>1</v>
      </c>
      <c r="D52" s="103">
        <v>-0.98360655737704894</v>
      </c>
      <c r="E52" s="102">
        <v>0</v>
      </c>
      <c r="F52" s="103">
        <v>-1</v>
      </c>
      <c r="G52" s="102">
        <v>0</v>
      </c>
      <c r="H52" s="103" t="s">
        <v>61</v>
      </c>
      <c r="I52" s="102">
        <v>1</v>
      </c>
      <c r="J52" s="103">
        <v>-0.99988385598141705</v>
      </c>
      <c r="K52" s="102">
        <v>262</v>
      </c>
      <c r="L52" s="103">
        <v>-0.94383708467309801</v>
      </c>
      <c r="M52" s="102">
        <v>263</v>
      </c>
      <c r="N52" s="103">
        <v>-0.98018832391713695</v>
      </c>
      <c r="O52" s="104">
        <v>6</v>
      </c>
      <c r="P52" s="105" t="s">
        <v>144</v>
      </c>
      <c r="Q52" s="101" t="s">
        <v>144</v>
      </c>
      <c r="R52" s="106">
        <v>61</v>
      </c>
      <c r="S52" s="106">
        <v>8549</v>
      </c>
      <c r="T52" s="106">
        <v>0</v>
      </c>
      <c r="U52" s="106">
        <v>8610</v>
      </c>
      <c r="V52" s="106">
        <v>4665</v>
      </c>
      <c r="W52" s="106">
        <v>13275</v>
      </c>
      <c r="X52" s="101" t="s">
        <v>201</v>
      </c>
    </row>
    <row r="53" spans="1:24" x14ac:dyDescent="0.2">
      <c r="A53" s="101" t="s">
        <v>206</v>
      </c>
      <c r="B53" s="101" t="s">
        <v>205</v>
      </c>
      <c r="C53" s="102">
        <v>474</v>
      </c>
      <c r="D53" s="103">
        <v>0.39823008849557495</v>
      </c>
      <c r="E53" s="102">
        <v>0</v>
      </c>
      <c r="F53" s="103">
        <v>-1</v>
      </c>
      <c r="G53" s="102">
        <v>0</v>
      </c>
      <c r="H53" s="103" t="s">
        <v>61</v>
      </c>
      <c r="I53" s="102">
        <v>474</v>
      </c>
      <c r="J53" s="103">
        <v>0.377906976744186</v>
      </c>
      <c r="K53" s="102">
        <v>3696</v>
      </c>
      <c r="L53" s="103">
        <v>-8.71820202519141E-2</v>
      </c>
      <c r="M53" s="102">
        <v>4170</v>
      </c>
      <c r="N53" s="103">
        <v>-5.0762576826769899E-2</v>
      </c>
      <c r="O53" s="104">
        <v>6</v>
      </c>
      <c r="P53" s="107"/>
      <c r="Q53" s="101" t="s">
        <v>144</v>
      </c>
      <c r="R53" s="106">
        <v>339</v>
      </c>
      <c r="S53" s="106">
        <v>5</v>
      </c>
      <c r="T53" s="106">
        <v>0</v>
      </c>
      <c r="U53" s="106">
        <v>344</v>
      </c>
      <c r="V53" s="106">
        <v>4049</v>
      </c>
      <c r="W53" s="106">
        <v>4393</v>
      </c>
      <c r="X53" s="101" t="s">
        <v>204</v>
      </c>
    </row>
    <row r="54" spans="1:24" x14ac:dyDescent="0.2">
      <c r="A54" s="101" t="s">
        <v>209</v>
      </c>
      <c r="B54" s="101" t="s">
        <v>208</v>
      </c>
      <c r="C54" s="102">
        <v>6843</v>
      </c>
      <c r="D54" s="103">
        <v>-6.8345813478556811E-2</v>
      </c>
      <c r="E54" s="102">
        <v>10148</v>
      </c>
      <c r="F54" s="103">
        <v>0.30487334447730502</v>
      </c>
      <c r="G54" s="102">
        <v>0</v>
      </c>
      <c r="H54" s="103">
        <v>-1</v>
      </c>
      <c r="I54" s="102">
        <v>16991</v>
      </c>
      <c r="J54" s="103">
        <v>0.12352046551610099</v>
      </c>
      <c r="K54" s="102">
        <v>15828</v>
      </c>
      <c r="L54" s="103">
        <v>5.8375125376128399E-2</v>
      </c>
      <c r="M54" s="102">
        <v>32819</v>
      </c>
      <c r="N54" s="103">
        <v>9.1129729370303891E-2</v>
      </c>
      <c r="O54" s="104">
        <v>6</v>
      </c>
      <c r="P54" s="107"/>
      <c r="Q54" s="101" t="s">
        <v>144</v>
      </c>
      <c r="R54" s="106">
        <v>7345</v>
      </c>
      <c r="S54" s="106">
        <v>7777</v>
      </c>
      <c r="T54" s="106">
        <v>1</v>
      </c>
      <c r="U54" s="106">
        <v>15123</v>
      </c>
      <c r="V54" s="106">
        <v>14955</v>
      </c>
      <c r="W54" s="106">
        <v>30078</v>
      </c>
      <c r="X54" s="101" t="s">
        <v>207</v>
      </c>
    </row>
    <row r="55" spans="1:24" x14ac:dyDescent="0.2">
      <c r="A55" s="101" t="s">
        <v>212</v>
      </c>
      <c r="B55" s="101" t="s">
        <v>211</v>
      </c>
      <c r="C55" s="102">
        <v>1</v>
      </c>
      <c r="D55" s="103">
        <v>-0.5</v>
      </c>
      <c r="E55" s="102">
        <v>0</v>
      </c>
      <c r="F55" s="103" t="s">
        <v>61</v>
      </c>
      <c r="G55" s="102">
        <v>0</v>
      </c>
      <c r="H55" s="103" t="s">
        <v>61</v>
      </c>
      <c r="I55" s="102">
        <v>1</v>
      </c>
      <c r="J55" s="103">
        <v>-0.5</v>
      </c>
      <c r="K55" s="102">
        <v>312</v>
      </c>
      <c r="L55" s="103">
        <v>-1.88679245283019E-2</v>
      </c>
      <c r="M55" s="102">
        <v>313</v>
      </c>
      <c r="N55" s="103">
        <v>-2.1874999999999999E-2</v>
      </c>
      <c r="O55" s="104">
        <v>6</v>
      </c>
      <c r="P55" s="107"/>
      <c r="Q55" s="101" t="s">
        <v>144</v>
      </c>
      <c r="R55" s="106">
        <v>2</v>
      </c>
      <c r="S55" s="106">
        <v>0</v>
      </c>
      <c r="T55" s="106">
        <v>0</v>
      </c>
      <c r="U55" s="106">
        <v>2</v>
      </c>
      <c r="V55" s="106">
        <v>318</v>
      </c>
      <c r="W55" s="106">
        <v>320</v>
      </c>
      <c r="X55" s="101" t="s">
        <v>210</v>
      </c>
    </row>
    <row r="56" spans="1:24" x14ac:dyDescent="0.2">
      <c r="A56" s="101" t="s">
        <v>215</v>
      </c>
      <c r="B56" s="101" t="s">
        <v>214</v>
      </c>
      <c r="C56" s="102">
        <v>974</v>
      </c>
      <c r="D56" s="103">
        <v>-0.237274862960063</v>
      </c>
      <c r="E56" s="102">
        <v>24</v>
      </c>
      <c r="F56" s="103">
        <v>5</v>
      </c>
      <c r="G56" s="102">
        <v>0</v>
      </c>
      <c r="H56" s="103" t="s">
        <v>61</v>
      </c>
      <c r="I56" s="102">
        <v>998</v>
      </c>
      <c r="J56" s="103">
        <v>-0.22092115534738502</v>
      </c>
      <c r="K56" s="102">
        <v>2047</v>
      </c>
      <c r="L56" s="103">
        <v>-0.11115935735996502</v>
      </c>
      <c r="M56" s="102">
        <v>3045</v>
      </c>
      <c r="N56" s="103">
        <v>-0.150390625</v>
      </c>
      <c r="O56" s="104">
        <v>6</v>
      </c>
      <c r="P56" s="107"/>
      <c r="Q56" s="101" t="s">
        <v>144</v>
      </c>
      <c r="R56" s="106">
        <v>1277</v>
      </c>
      <c r="S56" s="106">
        <v>4</v>
      </c>
      <c r="T56" s="106">
        <v>0</v>
      </c>
      <c r="U56" s="106">
        <v>1281</v>
      </c>
      <c r="V56" s="106">
        <v>2303</v>
      </c>
      <c r="W56" s="106">
        <v>3584</v>
      </c>
      <c r="X56" s="101" t="s">
        <v>213</v>
      </c>
    </row>
    <row r="57" spans="1:24" x14ac:dyDescent="0.2">
      <c r="A57" s="101" t="s">
        <v>218</v>
      </c>
      <c r="B57" s="101" t="s">
        <v>217</v>
      </c>
      <c r="C57" s="102">
        <v>94</v>
      </c>
      <c r="D57" s="103">
        <v>-0.81923076923076898</v>
      </c>
      <c r="E57" s="102">
        <v>10</v>
      </c>
      <c r="F57" s="103">
        <v>-0.75</v>
      </c>
      <c r="G57" s="102">
        <v>0</v>
      </c>
      <c r="H57" s="103" t="s">
        <v>61</v>
      </c>
      <c r="I57" s="102">
        <v>104</v>
      </c>
      <c r="J57" s="103">
        <v>-0.81428571428571406</v>
      </c>
      <c r="K57" s="102">
        <v>764</v>
      </c>
      <c r="L57" s="103">
        <v>-0.299725022914757</v>
      </c>
      <c r="M57" s="102">
        <v>868</v>
      </c>
      <c r="N57" s="103">
        <v>-0.47425802543912804</v>
      </c>
      <c r="O57" s="104">
        <v>6</v>
      </c>
      <c r="P57" s="108"/>
      <c r="Q57" s="101" t="s">
        <v>144</v>
      </c>
      <c r="R57" s="106">
        <v>520</v>
      </c>
      <c r="S57" s="106">
        <v>40</v>
      </c>
      <c r="T57" s="106">
        <v>0</v>
      </c>
      <c r="U57" s="106">
        <v>560</v>
      </c>
      <c r="V57" s="106">
        <v>1091</v>
      </c>
      <c r="W57" s="106">
        <v>1651</v>
      </c>
      <c r="X57" s="101" t="s">
        <v>216</v>
      </c>
    </row>
    <row r="58" spans="1:24" x14ac:dyDescent="0.2">
      <c r="A58" s="109" t="s">
        <v>232</v>
      </c>
      <c r="B58" s="110"/>
      <c r="C58" s="111">
        <v>8387</v>
      </c>
      <c r="D58" s="112">
        <v>-0.12122799664710801</v>
      </c>
      <c r="E58" s="111">
        <v>10182</v>
      </c>
      <c r="F58" s="112">
        <v>-0.37819847328244299</v>
      </c>
      <c r="G58" s="111">
        <v>0</v>
      </c>
      <c r="H58" s="112">
        <v>-1</v>
      </c>
      <c r="I58" s="111">
        <v>18569</v>
      </c>
      <c r="J58" s="112">
        <v>-0.28360339506172805</v>
      </c>
      <c r="K58" s="111">
        <v>22909</v>
      </c>
      <c r="L58" s="112">
        <v>-0.16332493334794201</v>
      </c>
      <c r="M58" s="111">
        <v>41478</v>
      </c>
      <c r="N58" s="112">
        <v>-0.221815725783756</v>
      </c>
      <c r="O58" s="113"/>
      <c r="P58" s="114" t="s">
        <v>200</v>
      </c>
      <c r="Q58" s="114"/>
      <c r="R58" s="115">
        <v>9544</v>
      </c>
      <c r="S58" s="115">
        <v>16375</v>
      </c>
      <c r="T58" s="115">
        <v>1</v>
      </c>
      <c r="U58" s="115">
        <v>25920</v>
      </c>
      <c r="V58" s="115">
        <v>27381</v>
      </c>
      <c r="W58" s="115">
        <v>53301</v>
      </c>
      <c r="X58" s="114"/>
    </row>
    <row r="59" spans="1:24" x14ac:dyDescent="0.2">
      <c r="A59" s="109" t="s">
        <v>233</v>
      </c>
      <c r="B59" s="110"/>
      <c r="C59" s="111">
        <v>408398</v>
      </c>
      <c r="D59" s="112">
        <v>-2.1170526638720502E-2</v>
      </c>
      <c r="E59" s="111">
        <v>168901</v>
      </c>
      <c r="F59" s="112">
        <v>-1.2436560095423002E-2</v>
      </c>
      <c r="G59" s="111">
        <v>28860</v>
      </c>
      <c r="H59" s="112">
        <v>-8.2002671925695006E-2</v>
      </c>
      <c r="I59" s="111">
        <v>606159</v>
      </c>
      <c r="J59" s="112">
        <v>-2.1846160300921302E-2</v>
      </c>
      <c r="K59" s="111">
        <v>114718</v>
      </c>
      <c r="L59" s="112">
        <v>-8.4248674883453598E-2</v>
      </c>
      <c r="M59" s="111">
        <v>720877</v>
      </c>
      <c r="N59" s="112">
        <v>-3.2339600708217398E-2</v>
      </c>
      <c r="O59" s="113"/>
      <c r="P59" s="114"/>
      <c r="Q59" s="114"/>
      <c r="R59" s="115">
        <v>417231</v>
      </c>
      <c r="S59" s="115">
        <v>171028</v>
      </c>
      <c r="T59" s="115">
        <v>31438</v>
      </c>
      <c r="U59" s="115">
        <v>619697</v>
      </c>
      <c r="V59" s="115">
        <v>125272</v>
      </c>
      <c r="W59" s="115">
        <v>744969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5" sqref="G15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>
        <v>4818612</v>
      </c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>
        <v>63606</v>
      </c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2017-11-13T21:10:37Z</cp:lastPrinted>
  <dcterms:created xsi:type="dcterms:W3CDTF">2000-12-05T13:34:37Z</dcterms:created>
  <dcterms:modified xsi:type="dcterms:W3CDTF">2017-11-13T21:11:18Z</dcterms:modified>
</cp:coreProperties>
</file>