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16" r:id="rId3"/>
    <sheet name="Pax - Year To Date" sheetId="40217" r:id="rId4"/>
    <sheet name="Movements - Month" sheetId="40212" r:id="rId5"/>
    <sheet name="Movements - YearToDate" sheetId="40213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1">Main!$A$1:$I$52</definedName>
    <definedName name="Recover" localSheetId="2">[2]Macro1!$A$106</definedName>
    <definedName name="Recover" localSheetId="3">[2]Macro1!$A$106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D25" i="40209" l="1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<sst xmlns="http://schemas.openxmlformats.org/spreadsheetml/2006/main" count="1189" uniqueCount="262">
  <si>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</si>
  <si>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</si>
  <si>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</si>
  <si>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</si>
  <si>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</si>
  <si>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</si>
  <si>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</si>
  <si>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</si>
  <si>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</si>
  <si>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</si>
  <si>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</si>
  <si>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</si>
  <si>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</si>
  <si>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</si>
  <si>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</si>
  <si>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</si>
  <si>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</si>
  <si>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</si>
  <si>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</si>
  <si>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</si>
  <si>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</si>
  <si>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</si>
  <si>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</si>
  <si>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</si>
  <si>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</si>
  <si>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</si>
  <si>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</si>
  <si>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</si>
  <si>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</si>
  <si>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</si>
  <si>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</si>
  <si>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</si>
  <si>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</si>
  <si>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</si>
  <si>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</si>
  <si>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</si>
  <si>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</si>
  <si>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</si>
  <si>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</si>
  <si>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</si>
  <si>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</si>
  <si>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</si>
  <si>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</si>
  <si>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</si>
  <si>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November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</si>
  <si>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</si>
  <si>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</si>
  <si>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</si>
  <si>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</si>
  <si>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</si>
  <si>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</si>
  <si>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</si>
  <si>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</si>
  <si>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</si>
  <si>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</si>
  <si>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</si>
  <si>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</si>
  <si>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</si>
  <si>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</si>
  <si>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</si>
  <si>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</si>
  <si>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</si>
  <si>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</si>
  <si>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</si>
  <si>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</si>
  <si>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</si>
  <si>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</si>
  <si>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</si>
  <si>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</si>
  <si>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</si>
  <si>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</si>
  <si>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</si>
  <si>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</si>
  <si>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</si>
  <si>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</si>
  <si>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</si>
  <si>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</si>
  <si>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</si>
  <si>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</si>
  <si>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</si>
  <si>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</si>
  <si>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</si>
  <si>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</si>
  <si>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</si>
  <si>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</si>
  <si>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</si>
  <si>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</si>
  <si>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</si>
  <si>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</si>
  <si>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</si>
  <si>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</si>
  <si>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</si>
  <si>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</si>
  <si>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</si>
  <si>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</si>
  <si>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</si>
  <si>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</si>
  <si>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</si>
  <si>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</si>
  <si>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</si>
  <si>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</si>
  <si>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</si>
  <si>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</si>
  <si>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</si>
  <si>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</si>
  <si>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</si>
  <si>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</si>
  <si>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</si>
  <si>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</si>
  <si>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</si>
  <si>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</si>
  <si>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</si>
  <si>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</si>
  <si>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</si>
  <si>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</si>
  <si>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</si>
  <si>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</si>
  <si>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</si>
  <si>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</si>
  <si>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</si>
  <si>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</si>
  <si>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</si>
  <si>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</si>
  <si>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</si>
  <si>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</si>
  <si>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</si>
  <si>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</si>
  <si>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</si>
  <si>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</si>
  <si>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</si>
  <si>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</si>
  <si>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</si>
  <si>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</si>
  <si>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</si>
  <si>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</si>
  <si>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</si>
  <si>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</si>
  <si>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</si>
  <si>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</si>
  <si>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</si>
  <si>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</si>
  <si>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</si>
  <si>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</si>
  <si>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</si>
  <si>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</si>
  <si>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</si>
  <si>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</si>
  <si>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</si>
  <si>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</si>
  <si>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</si>
  <si>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</si>
  <si>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</si>
  <si>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</si>
  <si>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</si>
  <si>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</si>
  <si>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</si>
  <si>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</si>
  <si>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</si>
  <si>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</si>
  <si>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</si>
  <si>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</si>
  <si>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</si>
  <si>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</si>
  <si>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</si>
  <si>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</si>
  <si>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</si>
  <si>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</si>
  <si>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</si>
  <si>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</si>
  <si>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</si>
  <si>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</si>
  <si>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</si>
  <si>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</si>
  <si>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</si>
  <si>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</si>
  <si>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</si>
  <si>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</si>
  <si>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</si>
  <si>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</si>
  <si>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</si>
  <si>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</si>
  <si>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</si>
  <si>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</si>
  <si>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</si>
  <si>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</si>
  <si>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</si>
  <si>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</si>
  <si>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</si>
  <si>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</si>
  <si>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</si>
  <si>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</si>
  <si>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</si>
  <si>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</si>
  <si>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</si>
  <si>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</si>
  <si>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</si>
  <si>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</si>
  <si>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</si>
  <si>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</si>
  <si>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</si>
  <si>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</si>
  <si>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</si>
  <si>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</si>
  <si>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</si>
  <si>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</si>
  <si>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</si>
  <si>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</si>
  <si>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</si>
  <si>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</si>
  <si>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</si>
  <si>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</si>
  <si>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</si>
  <si>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</si>
  <si>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</si>
  <si>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</si>
  <si>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</si>
  <si>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</si>
  <si>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</si>
  <si>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November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</si>
  <si>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</si>
  <si>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</si>
  <si>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</si>
  <si>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</si>
  <si>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</si>
  <si>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</si>
  <si>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</si>
  <si>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</si>
  <si>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</si>
  <si>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</si>
  <si>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</si>
  <si>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</si>
  <si>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</si>
  <si>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</si>
  <si>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November 2017 - Flight movements year to date</t>
  </si>
  <si>
    <t>Change Sum</t>
  </si>
  <si>
    <t>Dato 10.12.2017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</si>
  <si>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</si>
  <si>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</si>
  <si>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</si>
  <si>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</si>
  <si>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</si>
  <si>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</si>
  <si>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</si>
  <si>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</si>
  <si>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</si>
  <si>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</si>
  <si>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</si>
  <si>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November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</si>
  <si>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</si>
  <si>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</si>
  <si>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</si>
  <si>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</si>
  <si>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</si>
  <si>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</si>
  <si>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</si>
  <si>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</si>
  <si>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</si>
  <si>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</si>
  <si>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</si>
  <si>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</si>
  <si>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November 2017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</si>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</sst>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62136"/>
        <c:axId val="163788520"/>
      </c:lineChart>
      <c:catAx>
        <c:axId val="2317621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3788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8852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7621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120992"/>
        <c:axId val="232121384"/>
      </c:lineChart>
      <c:catAx>
        <c:axId val="23212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2138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212138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209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122168"/>
        <c:axId val="232333872"/>
      </c:lineChart>
      <c:catAx>
        <c:axId val="2321221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33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33387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221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336224"/>
        <c:axId val="232336616"/>
      </c:lineChart>
      <c:catAx>
        <c:axId val="2323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33661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233661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33622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11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2658463</v>
      </c>
      <c r="C7" s="62">
        <v>2557473</v>
      </c>
      <c r="D7" s="46">
        <f>(B7-C7)/C7</f>
        <v>3.9488197920369054E-2</v>
      </c>
      <c r="E7" s="45"/>
      <c r="F7" s="61">
        <v>28525530</v>
      </c>
      <c r="G7" s="62">
        <v>27715339</v>
      </c>
      <c r="H7" s="46">
        <f>(F7-G7)/G7</f>
        <v>2.9232584887379513E-2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1484082</v>
      </c>
      <c r="C8" s="17">
        <f>SUM(C9:C10)</f>
        <v>1454110</v>
      </c>
      <c r="D8" s="34">
        <f>(B8-C8)/C8</f>
        <v>2.0611920693757693E-2</v>
      </c>
      <c r="E8" s="45"/>
      <c r="F8" s="16">
        <f>SUM(F9:F10)</f>
        <v>20254300</v>
      </c>
      <c r="G8" s="17">
        <f>SUM(G9:G10)</f>
        <v>19007675</v>
      </c>
      <c r="H8" s="34">
        <f>(F8-G8)/G8</f>
        <v>6.5585349076096894E-2</v>
      </c>
      <c r="I8" s="40"/>
      <c r="J8" s="41"/>
    </row>
    <row r="9" spans="1:17" ht="15" customHeight="1" x14ac:dyDescent="0.25">
      <c r="A9" s="90" t="s">
        <v>17</v>
      </c>
      <c r="B9" s="63">
        <v>1398370</v>
      </c>
      <c r="C9" s="64">
        <v>1359530</v>
      </c>
      <c r="D9" s="18">
        <f>(B9-C9)/C9</f>
        <v>2.8568696534831892E-2</v>
      </c>
      <c r="E9" s="45"/>
      <c r="F9" s="63">
        <v>18436073</v>
      </c>
      <c r="G9" s="64">
        <v>17255092</v>
      </c>
      <c r="H9" s="18">
        <f>(F9-G9)/G9</f>
        <v>6.8442463245052529E-2</v>
      </c>
      <c r="J9" s="41"/>
    </row>
    <row r="10" spans="1:17" ht="15" customHeight="1" x14ac:dyDescent="0.25">
      <c r="A10" s="90" t="s">
        <v>18</v>
      </c>
      <c r="B10" s="63">
        <v>85712</v>
      </c>
      <c r="C10" s="64">
        <v>94580</v>
      </c>
      <c r="D10" s="18">
        <f>(B10-C10)/C10</f>
        <v>-9.376189469232396E-2</v>
      </c>
      <c r="E10" s="45"/>
      <c r="F10" s="63">
        <v>1818227</v>
      </c>
      <c r="G10" s="64">
        <v>1752583</v>
      </c>
      <c r="H10" s="18">
        <f>(F10-G10)/G10</f>
        <v>3.7455572717526073E-2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39582</v>
      </c>
      <c r="C12" s="66">
        <v>40983</v>
      </c>
      <c r="D12" s="44">
        <f>(B12-C12)/C12</f>
        <v>-3.4184905936607862E-2</v>
      </c>
      <c r="E12" s="45"/>
      <c r="F12" s="65">
        <v>430201</v>
      </c>
      <c r="G12" s="66">
        <v>462188</v>
      </c>
      <c r="H12" s="44">
        <f>(F12-G12)/G12</f>
        <v>-6.9207768267458267E-2</v>
      </c>
      <c r="J12" s="41"/>
    </row>
    <row r="13" spans="1:17" ht="15" customHeight="1" x14ac:dyDescent="0.25">
      <c r="A13" s="89" t="s">
        <v>19</v>
      </c>
      <c r="B13" s="16">
        <f>B7+B8+B12</f>
        <v>4182127</v>
      </c>
      <c r="C13" s="17">
        <f>C7+C8+C12</f>
        <v>4052566</v>
      </c>
      <c r="D13" s="34">
        <f>(B13-C13)/C13</f>
        <v>3.1970114737181331E-2</v>
      </c>
      <c r="E13" s="45"/>
      <c r="F13" s="16">
        <f>F7+F8+F12</f>
        <v>49210031</v>
      </c>
      <c r="G13" s="17">
        <f>G7+G8+G12</f>
        <v>47185202</v>
      </c>
      <c r="H13" s="34">
        <f>(F13-G13)/G13</f>
        <v>4.2912373247866988E-2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41924</v>
      </c>
      <c r="C17" s="14">
        <f>SUM(C18:C20)</f>
        <v>42011</v>
      </c>
      <c r="D17" s="46">
        <f>(B17-C17)/C17</f>
        <v>-2.0708861964723524E-3</v>
      </c>
      <c r="E17" s="19"/>
      <c r="F17" s="14">
        <f>SUM(F18:F20)</f>
        <v>441935</v>
      </c>
      <c r="G17" s="15">
        <f>SUM(G18:G20)</f>
        <v>449698</v>
      </c>
      <c r="H17" s="46">
        <f>(F17-G17)/G17</f>
        <v>-1.7262696298404708E-2</v>
      </c>
      <c r="J17" s="43"/>
    </row>
    <row r="18" spans="1:10" ht="15" customHeight="1" x14ac:dyDescent="0.25">
      <c r="A18" s="90" t="s">
        <v>17</v>
      </c>
      <c r="B18" s="63">
        <v>40454</v>
      </c>
      <c r="C18" s="64">
        <v>40514</v>
      </c>
      <c r="D18" s="18">
        <f t="shared" ref="D18:D31" si="0">(B18-C18)/C18</f>
        <v>-1.4809695413930987E-3</v>
      </c>
      <c r="E18" s="19"/>
      <c r="F18" s="63">
        <v>425752</v>
      </c>
      <c r="G18" s="64">
        <v>432514</v>
      </c>
      <c r="H18" s="18">
        <f t="shared" ref="H18:H31" si="1">(F18-G18)/G18</f>
        <v>-1.5634176003551329E-2</v>
      </c>
      <c r="J18" s="41"/>
    </row>
    <row r="19" spans="1:10" ht="15" customHeight="1" x14ac:dyDescent="0.25">
      <c r="A19" s="90" t="s">
        <v>18</v>
      </c>
      <c r="B19" s="63">
        <v>319</v>
      </c>
      <c r="C19" s="64">
        <v>322</v>
      </c>
      <c r="D19" s="18">
        <f t="shared" si="0"/>
        <v>-9.316770186335404E-3</v>
      </c>
      <c r="E19" s="19"/>
      <c r="F19" s="63">
        <v>4350</v>
      </c>
      <c r="G19" s="64">
        <v>4987</v>
      </c>
      <c r="H19" s="18">
        <f t="shared" si="1"/>
        <v>-0.12773210346901945</v>
      </c>
      <c r="J19" s="41"/>
    </row>
    <row r="20" spans="1:10" ht="15" customHeight="1" x14ac:dyDescent="0.25">
      <c r="A20" s="90" t="s">
        <v>20</v>
      </c>
      <c r="B20" s="63">
        <v>1151</v>
      </c>
      <c r="C20" s="64">
        <v>1175</v>
      </c>
      <c r="D20" s="18">
        <f t="shared" si="0"/>
        <v>-2.0425531914893616E-2</v>
      </c>
      <c r="E20" s="19"/>
      <c r="F20" s="63">
        <v>11833</v>
      </c>
      <c r="G20" s="64">
        <v>12197</v>
      </c>
      <c r="H20" s="18">
        <f t="shared" si="1"/>
        <v>-2.9843404115766171E-2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13979</v>
      </c>
      <c r="C22" s="17">
        <f>SUM(C23:C25)</f>
        <v>13982</v>
      </c>
      <c r="D22" s="34">
        <f t="shared" si="0"/>
        <v>-2.1456157917322272E-4</v>
      </c>
      <c r="E22" s="19"/>
      <c r="F22" s="16">
        <f>SUM(F23:F25)</f>
        <v>172698</v>
      </c>
      <c r="G22" s="17">
        <f>SUM(G23:G25)</f>
        <v>168635</v>
      </c>
      <c r="H22" s="34">
        <f t="shared" si="1"/>
        <v>2.4093456281317639E-2</v>
      </c>
      <c r="J22" s="41"/>
    </row>
    <row r="23" spans="1:10" ht="15" customHeight="1" x14ac:dyDescent="0.25">
      <c r="A23" s="90" t="s">
        <v>17</v>
      </c>
      <c r="B23" s="63">
        <v>12663</v>
      </c>
      <c r="C23" s="64">
        <v>12615</v>
      </c>
      <c r="D23" s="18">
        <f t="shared" si="0"/>
        <v>3.8049940546967895E-3</v>
      </c>
      <c r="E23" s="19"/>
      <c r="F23" s="63">
        <v>153658</v>
      </c>
      <c r="G23" s="64">
        <v>150557</v>
      </c>
      <c r="H23" s="18">
        <f t="shared" si="1"/>
        <v>2.0596850362321246E-2</v>
      </c>
      <c r="J23" s="41"/>
    </row>
    <row r="24" spans="1:10" ht="15" customHeight="1" x14ac:dyDescent="0.25">
      <c r="A24" s="90" t="s">
        <v>18</v>
      </c>
      <c r="B24" s="63">
        <v>776</v>
      </c>
      <c r="C24" s="64">
        <v>869</v>
      </c>
      <c r="D24" s="18">
        <f t="shared" si="0"/>
        <v>-0.10701956271576525</v>
      </c>
      <c r="E24" s="19"/>
      <c r="F24" s="63">
        <v>13794</v>
      </c>
      <c r="G24" s="64">
        <v>13233</v>
      </c>
      <c r="H24" s="18">
        <f t="shared" si="1"/>
        <v>4.2394014962593519E-2</v>
      </c>
      <c r="J24" s="41"/>
    </row>
    <row r="25" spans="1:10" ht="15" customHeight="1" x14ac:dyDescent="0.25">
      <c r="A25" s="90" t="s">
        <v>20</v>
      </c>
      <c r="B25" s="63">
        <v>540</v>
      </c>
      <c r="C25" s="64">
        <v>498</v>
      </c>
      <c r="D25" s="18">
        <f t="shared" si="0"/>
        <v>8.4337349397590355E-2</v>
      </c>
      <c r="E25" s="19"/>
      <c r="F25" s="63">
        <v>5246</v>
      </c>
      <c r="G25" s="64">
        <v>4845</v>
      </c>
      <c r="H25" s="18">
        <f t="shared" si="1"/>
        <v>8.2765737874097009E-2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2952</v>
      </c>
      <c r="C27" s="66">
        <v>2853</v>
      </c>
      <c r="D27" s="34">
        <f t="shared" si="0"/>
        <v>3.4700315457413249E-2</v>
      </c>
      <c r="E27" s="19"/>
      <c r="F27" s="67">
        <v>31812</v>
      </c>
      <c r="G27" s="68">
        <v>34290</v>
      </c>
      <c r="H27" s="34">
        <f>(F27-G27)/G27</f>
        <v>-7.2265966754155725E-2</v>
      </c>
      <c r="J27" s="41"/>
    </row>
    <row r="28" spans="1:10" ht="15" customHeight="1" x14ac:dyDescent="0.25">
      <c r="A28" s="89" t="s">
        <v>19</v>
      </c>
      <c r="B28" s="16">
        <f>B22+B17+B27</f>
        <v>58855</v>
      </c>
      <c r="C28" s="17">
        <f>C22+C17+C27</f>
        <v>58846</v>
      </c>
      <c r="D28" s="34">
        <f t="shared" si="0"/>
        <v>1.5294157631784658E-4</v>
      </c>
      <c r="E28" s="19"/>
      <c r="F28" s="16">
        <f>F22+F17+F27</f>
        <v>646445</v>
      </c>
      <c r="G28" s="17">
        <f>G22+G17+G27</f>
        <v>652623</v>
      </c>
      <c r="H28" s="34">
        <f>(F28-G28)/G28</f>
        <v>-9.4664147601295073E-3</v>
      </c>
      <c r="J28" s="41"/>
    </row>
    <row r="29" spans="1:10" ht="15" customHeight="1" x14ac:dyDescent="0.25">
      <c r="A29" s="89" t="s">
        <v>24</v>
      </c>
      <c r="B29" s="65">
        <v>6971</v>
      </c>
      <c r="C29" s="66">
        <v>6871</v>
      </c>
      <c r="D29" s="34">
        <f>(B29-C29)/C29</f>
        <v>1.4553922282055013E-2</v>
      </c>
      <c r="E29" s="19"/>
      <c r="F29" s="65">
        <v>98780</v>
      </c>
      <c r="G29" s="66">
        <v>104762</v>
      </c>
      <c r="H29" s="34">
        <f>(F29-G29)/G29</f>
        <v>-5.7100857181038925E-2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65826</v>
      </c>
      <c r="C31" s="17">
        <f>SUM(C28:C29)</f>
        <v>65717</v>
      </c>
      <c r="D31" s="34">
        <f t="shared" si="0"/>
        <v>1.6586271436614575E-3</v>
      </c>
      <c r="E31" s="19"/>
      <c r="F31" s="16">
        <f>SUM(F28:F29)</f>
        <v>745225</v>
      </c>
      <c r="G31" s="17">
        <f>SUM(G28:G29)</f>
        <v>757385</v>
      </c>
      <c r="H31" s="34">
        <f t="shared" si="1"/>
        <v>-1.6055242710114406E-2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10.12.2017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2658463</v>
      </c>
      <c r="C7" s="72">
        <f>Hovedtall!$C$7</f>
        <v>2557473</v>
      </c>
      <c r="D7" s="46">
        <f>(B7-C7)/C7</f>
        <v>3.9488197920369054E-2</v>
      </c>
      <c r="E7" s="45"/>
      <c r="F7" s="71">
        <f>Hovedtall!$F$7</f>
        <v>28525530</v>
      </c>
      <c r="G7" s="72">
        <f>Hovedtall!$G$7</f>
        <v>27715339</v>
      </c>
      <c r="H7" s="46">
        <f>(F7-G7)/G7</f>
        <v>2.9232584887379513E-2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1484082</v>
      </c>
      <c r="C8" s="17">
        <f>SUM(C9:C10)</f>
        <v>1454110</v>
      </c>
      <c r="D8" s="34">
        <f>(B8-C8)/C8</f>
        <v>2.0611920693757693E-2</v>
      </c>
      <c r="E8" s="45"/>
      <c r="F8" s="16">
        <f>SUM(F9:F10)</f>
        <v>20254300</v>
      </c>
      <c r="G8" s="17">
        <f>SUM(G9:G10)</f>
        <v>19007675</v>
      </c>
      <c r="H8" s="34">
        <f>(F8-G8)/G8</f>
        <v>6.5585349076096894E-2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1398370</v>
      </c>
      <c r="C9" s="74">
        <f>Hovedtall!$C$9</f>
        <v>1359530</v>
      </c>
      <c r="D9" s="18">
        <f>(B9-C9)/C9</f>
        <v>2.8568696534831892E-2</v>
      </c>
      <c r="E9" s="45"/>
      <c r="F9" s="73">
        <f>Hovedtall!$F$9</f>
        <v>18436073</v>
      </c>
      <c r="G9" s="74">
        <f>Hovedtall!$G$9</f>
        <v>17255092</v>
      </c>
      <c r="H9" s="18">
        <f>(F9-G9)/G9</f>
        <v>6.8442463245052529E-2</v>
      </c>
      <c r="J9" s="41"/>
    </row>
    <row r="10" spans="1:17" ht="15" customHeight="1" x14ac:dyDescent="0.25">
      <c r="A10" s="90" t="s">
        <v>35</v>
      </c>
      <c r="B10" s="73">
        <f>Hovedtall!$B$10</f>
        <v>85712</v>
      </c>
      <c r="C10" s="74">
        <f>Hovedtall!$C$10</f>
        <v>94580</v>
      </c>
      <c r="D10" s="18">
        <f>(B10-C10)/C10</f>
        <v>-9.376189469232396E-2</v>
      </c>
      <c r="E10" s="45"/>
      <c r="F10" s="73">
        <f>Hovedtall!$F$10</f>
        <v>1818227</v>
      </c>
      <c r="G10" s="74">
        <f>Hovedtall!$G$10</f>
        <v>1752583</v>
      </c>
      <c r="H10" s="18">
        <f>(F10-G10)/G10</f>
        <v>3.7455572717526073E-2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39582</v>
      </c>
      <c r="C12" s="76">
        <f>Hovedtall!$C$12</f>
        <v>40983</v>
      </c>
      <c r="D12" s="44">
        <f>(B12-C12)/C12</f>
        <v>-3.4184905936607862E-2</v>
      </c>
      <c r="E12" s="45"/>
      <c r="F12" s="75">
        <f>Hovedtall!$F$12</f>
        <v>430201</v>
      </c>
      <c r="G12" s="76">
        <f>Hovedtall!$G$12</f>
        <v>462188</v>
      </c>
      <c r="H12" s="44">
        <f>(F12-G12)/G12</f>
        <v>-6.9207768267458267E-2</v>
      </c>
      <c r="J12" s="41"/>
    </row>
    <row r="13" spans="1:17" ht="15" customHeight="1" x14ac:dyDescent="0.25">
      <c r="A13" s="89" t="s">
        <v>19</v>
      </c>
      <c r="B13" s="16">
        <f>B7+B8+B12</f>
        <v>4182127</v>
      </c>
      <c r="C13" s="17">
        <f>C7+C8+C12</f>
        <v>4052566</v>
      </c>
      <c r="D13" s="34">
        <f>(B13-C13)/C13</f>
        <v>3.1970114737181331E-2</v>
      </c>
      <c r="E13" s="45"/>
      <c r="F13" s="16">
        <f>F7+F8+F12</f>
        <v>49210031</v>
      </c>
      <c r="G13" s="17">
        <f>G7+G8+G12</f>
        <v>47185202</v>
      </c>
      <c r="H13" s="34">
        <f>(F13-G13)/G13</f>
        <v>4.2912373247866988E-2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41924</v>
      </c>
      <c r="C17" s="15">
        <f>SUM(C18:C20)</f>
        <v>42011</v>
      </c>
      <c r="D17" s="46">
        <f>(B17-C17)/C17</f>
        <v>-2.0708861964723524E-3</v>
      </c>
      <c r="E17" s="19"/>
      <c r="F17" s="14">
        <f>SUM(F18:F20)</f>
        <v>441935</v>
      </c>
      <c r="G17" s="15">
        <f>SUM(G18:G20)</f>
        <v>449698</v>
      </c>
      <c r="H17" s="46">
        <f>(F17-G17)/G17</f>
        <v>-1.7262696298404708E-2</v>
      </c>
      <c r="J17" s="43"/>
    </row>
    <row r="18" spans="1:10" ht="15" customHeight="1" x14ac:dyDescent="0.25">
      <c r="A18" s="90" t="s">
        <v>34</v>
      </c>
      <c r="B18" s="73">
        <f>Hovedtall!$B$18</f>
        <v>40454</v>
      </c>
      <c r="C18" s="74">
        <f>Hovedtall!$C$18</f>
        <v>40514</v>
      </c>
      <c r="D18" s="18">
        <f t="shared" ref="D18:D31" si="0">(B18-C18)/C18</f>
        <v>-1.4809695413930987E-3</v>
      </c>
      <c r="E18" s="19"/>
      <c r="F18" s="73">
        <f>Hovedtall!$F$18</f>
        <v>425752</v>
      </c>
      <c r="G18" s="74">
        <f>Hovedtall!$G$18</f>
        <v>432514</v>
      </c>
      <c r="H18" s="18">
        <f t="shared" ref="H18:H31" si="1">(F18-G18)/G18</f>
        <v>-1.5634176003551329E-2</v>
      </c>
      <c r="J18" s="41"/>
    </row>
    <row r="19" spans="1:10" ht="15" customHeight="1" x14ac:dyDescent="0.25">
      <c r="A19" s="90" t="s">
        <v>35</v>
      </c>
      <c r="B19" s="73">
        <f>Hovedtall!$B$19</f>
        <v>319</v>
      </c>
      <c r="C19" s="74">
        <f>Hovedtall!$C$19</f>
        <v>322</v>
      </c>
      <c r="D19" s="18">
        <f t="shared" si="0"/>
        <v>-9.316770186335404E-3</v>
      </c>
      <c r="E19" s="19"/>
      <c r="F19" s="73">
        <f>Hovedtall!$F$19</f>
        <v>4350</v>
      </c>
      <c r="G19" s="74">
        <f>Hovedtall!$G$19</f>
        <v>4987</v>
      </c>
      <c r="H19" s="18">
        <f t="shared" si="1"/>
        <v>-0.12773210346901945</v>
      </c>
      <c r="J19" s="41"/>
    </row>
    <row r="20" spans="1:10" ht="15" customHeight="1" x14ac:dyDescent="0.25">
      <c r="A20" s="90" t="s">
        <v>36</v>
      </c>
      <c r="B20" s="73">
        <f>Hovedtall!$B$20</f>
        <v>1151</v>
      </c>
      <c r="C20" s="74">
        <f>Hovedtall!$C$20</f>
        <v>1175</v>
      </c>
      <c r="D20" s="18">
        <f t="shared" si="0"/>
        <v>-2.0425531914893616E-2</v>
      </c>
      <c r="E20" s="19"/>
      <c r="F20" s="73">
        <f>Hovedtall!$F$20</f>
        <v>11833</v>
      </c>
      <c r="G20" s="74">
        <f>Hovedtall!$G$20</f>
        <v>12197</v>
      </c>
      <c r="H20" s="18">
        <f t="shared" si="1"/>
        <v>-2.9843404115766171E-2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13979</v>
      </c>
      <c r="C22" s="17">
        <f>SUM(C23:C25)</f>
        <v>13982</v>
      </c>
      <c r="D22" s="34">
        <f t="shared" si="0"/>
        <v>-2.1456157917322272E-4</v>
      </c>
      <c r="E22" s="19"/>
      <c r="F22" s="16">
        <f>SUM(F23:F25)</f>
        <v>172698</v>
      </c>
      <c r="G22" s="17">
        <f>SUM(G23:G25)</f>
        <v>168635</v>
      </c>
      <c r="H22" s="34">
        <f t="shared" si="1"/>
        <v>2.4093456281317639E-2</v>
      </c>
      <c r="J22" s="41"/>
    </row>
    <row r="23" spans="1:10" ht="15" customHeight="1" x14ac:dyDescent="0.25">
      <c r="A23" s="90" t="s">
        <v>34</v>
      </c>
      <c r="B23" s="73">
        <f>Hovedtall!$B$23</f>
        <v>12663</v>
      </c>
      <c r="C23" s="74">
        <f>Hovedtall!$C$23</f>
        <v>12615</v>
      </c>
      <c r="D23" s="18">
        <f t="shared" si="0"/>
        <v>3.8049940546967895E-3</v>
      </c>
      <c r="E23" s="19"/>
      <c r="F23" s="73">
        <f>Hovedtall!$F$23</f>
        <v>153658</v>
      </c>
      <c r="G23" s="74">
        <f>Hovedtall!$G$23</f>
        <v>150557</v>
      </c>
      <c r="H23" s="18">
        <f t="shared" si="1"/>
        <v>2.0596850362321246E-2</v>
      </c>
      <c r="J23" s="41"/>
    </row>
    <row r="24" spans="1:10" ht="15" customHeight="1" x14ac:dyDescent="0.25">
      <c r="A24" s="90" t="s">
        <v>35</v>
      </c>
      <c r="B24" s="73">
        <f>Hovedtall!$B$24</f>
        <v>776</v>
      </c>
      <c r="C24" s="74">
        <f>Hovedtall!$C$24</f>
        <v>869</v>
      </c>
      <c r="D24" s="18">
        <f t="shared" si="0"/>
        <v>-0.10701956271576525</v>
      </c>
      <c r="E24" s="19"/>
      <c r="F24" s="73">
        <f>Hovedtall!$F$24</f>
        <v>13794</v>
      </c>
      <c r="G24" s="74">
        <f>Hovedtall!$G$24</f>
        <v>13233</v>
      </c>
      <c r="H24" s="18">
        <f t="shared" si="1"/>
        <v>4.2394014962593519E-2</v>
      </c>
      <c r="J24" s="41"/>
    </row>
    <row r="25" spans="1:10" ht="15" customHeight="1" x14ac:dyDescent="0.25">
      <c r="A25" s="90" t="s">
        <v>36</v>
      </c>
      <c r="B25" s="73">
        <f>Hovedtall!$B$25</f>
        <v>540</v>
      </c>
      <c r="C25" s="74">
        <f>Hovedtall!$C$25</f>
        <v>498</v>
      </c>
      <c r="D25" s="18">
        <f t="shared" si="0"/>
        <v>8.4337349397590355E-2</v>
      </c>
      <c r="E25" s="19"/>
      <c r="F25" s="73">
        <f>Hovedtall!$F$25</f>
        <v>5246</v>
      </c>
      <c r="G25" s="74">
        <f>Hovedtall!$G$25</f>
        <v>4845</v>
      </c>
      <c r="H25" s="18">
        <f t="shared" si="1"/>
        <v>8.2765737874097009E-2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2952</v>
      </c>
      <c r="C27" s="76">
        <f>Hovedtall!$C$27</f>
        <v>2853</v>
      </c>
      <c r="D27" s="34">
        <f t="shared" si="0"/>
        <v>3.4700315457413249E-2</v>
      </c>
      <c r="E27" s="19"/>
      <c r="F27" s="77">
        <f>Hovedtall!$F$27</f>
        <v>31812</v>
      </c>
      <c r="G27" s="78">
        <f>Hovedtall!$G$27</f>
        <v>34290</v>
      </c>
      <c r="H27" s="34">
        <f>(F27-G27)/G27</f>
        <v>-7.2265966754155725E-2</v>
      </c>
      <c r="J27" s="41"/>
    </row>
    <row r="28" spans="1:10" ht="15" customHeight="1" x14ac:dyDescent="0.25">
      <c r="A28" s="89" t="s">
        <v>19</v>
      </c>
      <c r="B28" s="16">
        <f>B22+B17+B27</f>
        <v>58855</v>
      </c>
      <c r="C28" s="17">
        <f>C22+C17+C27</f>
        <v>58846</v>
      </c>
      <c r="D28" s="34">
        <f t="shared" si="0"/>
        <v>1.5294157631784658E-4</v>
      </c>
      <c r="E28" s="19"/>
      <c r="F28" s="16">
        <f>F22+F17+F27</f>
        <v>646445</v>
      </c>
      <c r="G28" s="17">
        <f>G22+G17+G27</f>
        <v>652623</v>
      </c>
      <c r="H28" s="34">
        <f>(F28-G28)/G28</f>
        <v>-9.4664147601295073E-3</v>
      </c>
      <c r="J28" s="41"/>
    </row>
    <row r="29" spans="1:10" ht="15" customHeight="1" x14ac:dyDescent="0.25">
      <c r="A29" s="89" t="s">
        <v>24</v>
      </c>
      <c r="B29" s="75">
        <f>Hovedtall!$B$29</f>
        <v>6971</v>
      </c>
      <c r="C29" s="76">
        <f>Hovedtall!$C$29</f>
        <v>6871</v>
      </c>
      <c r="D29" s="18">
        <f>(B29-C29)/C29</f>
        <v>1.4553922282055013E-2</v>
      </c>
      <c r="E29" s="19"/>
      <c r="F29" s="75">
        <f>Hovedtall!$F$29</f>
        <v>98780</v>
      </c>
      <c r="G29" s="76">
        <f>Hovedtall!$G$29</f>
        <v>104762</v>
      </c>
      <c r="H29" s="18">
        <f>(F29-G29)/G29</f>
        <v>-5.7100857181038925E-2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65826</v>
      </c>
      <c r="C31" s="17">
        <f>SUM(C28:C29)</f>
        <v>65717</v>
      </c>
      <c r="D31" s="34">
        <f t="shared" si="0"/>
        <v>1.6586271436614575E-3</v>
      </c>
      <c r="E31" s="19"/>
      <c r="F31" s="16">
        <f>SUM(F28:F29)</f>
        <v>745225</v>
      </c>
      <c r="G31" s="17">
        <f>SUM(G28:G29)</f>
        <v>757385</v>
      </c>
      <c r="H31" s="34">
        <f t="shared" si="1"/>
        <v>-1.6055242710114406E-2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9" zoomScaleSheetLayoutView="5734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256" width="9.140625" style="98"/>
    <col min="257" max="257" width="32.42578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2.42578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2.42578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2.42578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2.42578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2.42578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2.42578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2.42578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2.42578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2.42578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2.42578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2.42578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2.42578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2.42578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2.42578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2.42578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2.42578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2.42578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2.42578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2.42578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2.42578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2.42578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2.42578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2.42578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2.42578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2.42578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2.42578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2.42578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2.42578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2.42578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2.42578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2.42578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2.42578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2.42578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2.42578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2.42578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2.42578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2.42578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2.42578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2.42578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2.42578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2.42578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2.42578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2.42578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2.42578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2.42578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2.42578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2.42578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2.42578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2.42578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2.42578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2.42578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2.42578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2.42578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2.42578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2.42578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2.42578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2.42578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2.42578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2.42578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2.42578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2.42578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2.42578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247</v>
      </c>
    </row>
    <row r="4" spans="1:33" ht="42.75" x14ac:dyDescent="0.2">
      <c r="A4" s="99" t="s">
        <v>219</v>
      </c>
      <c r="B4" s="99" t="s">
        <v>46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236</v>
      </c>
      <c r="P4" s="99" t="s">
        <v>48</v>
      </c>
      <c r="Q4" s="99" t="s">
        <v>229</v>
      </c>
      <c r="R4" s="100" t="s">
        <v>49</v>
      </c>
      <c r="S4" s="100" t="s">
        <v>50</v>
      </c>
      <c r="T4" s="100" t="s">
        <v>51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54</v>
      </c>
      <c r="AB4" s="100" t="s">
        <v>243</v>
      </c>
      <c r="AC4" s="100" t="s">
        <v>244</v>
      </c>
      <c r="AD4" s="100" t="s">
        <v>57</v>
      </c>
      <c r="AE4" s="100" t="s">
        <v>45</v>
      </c>
      <c r="AF4" s="100" t="s">
        <v>245</v>
      </c>
      <c r="AG4" s="100" t="s">
        <v>246</v>
      </c>
    </row>
    <row r="5" spans="1:33" x14ac:dyDescent="0.2">
      <c r="A5" s="101" t="s">
        <v>61</v>
      </c>
      <c r="B5" s="101" t="s">
        <v>59</v>
      </c>
      <c r="C5" s="102">
        <v>25482</v>
      </c>
      <c r="D5" s="102">
        <v>1314</v>
      </c>
      <c r="E5" s="102">
        <v>26796</v>
      </c>
      <c r="F5" s="103">
        <v>-9.8658685289879193E-3</v>
      </c>
      <c r="G5" s="102">
        <v>178</v>
      </c>
      <c r="H5" s="102">
        <v>0</v>
      </c>
      <c r="I5" s="102">
        <v>178</v>
      </c>
      <c r="J5" s="116">
        <v>0</v>
      </c>
      <c r="K5" s="106">
        <v>0</v>
      </c>
      <c r="L5" s="103">
        <v>-1</v>
      </c>
      <c r="M5" s="106">
        <v>26974</v>
      </c>
      <c r="N5" s="103">
        <v>-1.2845379688929601E-2</v>
      </c>
      <c r="O5" s="106">
        <v>1379</v>
      </c>
      <c r="P5" s="106">
        <v>28353</v>
      </c>
      <c r="Q5" s="103">
        <v>4.92663216842702E-3</v>
      </c>
      <c r="R5" s="104">
        <v>4</v>
      </c>
      <c r="S5" s="105" t="s">
        <v>60</v>
      </c>
      <c r="T5" s="101" t="s">
        <v>60</v>
      </c>
      <c r="U5" s="106">
        <v>25597</v>
      </c>
      <c r="V5" s="106">
        <v>27063</v>
      </c>
      <c r="W5" s="106">
        <v>1466</v>
      </c>
      <c r="X5" s="106">
        <v>0</v>
      </c>
      <c r="Y5" s="106">
        <v>0</v>
      </c>
      <c r="Z5" s="106">
        <v>0</v>
      </c>
      <c r="AA5" s="106">
        <v>262</v>
      </c>
      <c r="AB5" s="106">
        <v>889</v>
      </c>
      <c r="AC5" s="106">
        <v>27325</v>
      </c>
      <c r="AD5" s="106">
        <v>28214</v>
      </c>
      <c r="AE5" s="101" t="s">
        <v>58</v>
      </c>
      <c r="AF5" s="106">
        <v>4034</v>
      </c>
      <c r="AG5" s="106">
        <v>22</v>
      </c>
    </row>
    <row r="6" spans="1:33" x14ac:dyDescent="0.2">
      <c r="A6" s="101" t="s">
        <v>65</v>
      </c>
      <c r="B6" s="101" t="s">
        <v>63</v>
      </c>
      <c r="C6" s="102">
        <v>3242</v>
      </c>
      <c r="D6" s="102">
        <v>28</v>
      </c>
      <c r="E6" s="102">
        <v>3270</v>
      </c>
      <c r="F6" s="103">
        <v>-1.2084592145015101E-2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3270</v>
      </c>
      <c r="N6" s="103">
        <v>-1.2084592145015101E-2</v>
      </c>
      <c r="O6" s="106">
        <v>1186</v>
      </c>
      <c r="P6" s="106">
        <v>4456</v>
      </c>
      <c r="Q6" s="103">
        <v>3.4354688950789199E-2</v>
      </c>
      <c r="R6" s="104">
        <v>5</v>
      </c>
      <c r="S6" s="107"/>
      <c r="T6" s="101" t="s">
        <v>60</v>
      </c>
      <c r="U6" s="106">
        <v>3300</v>
      </c>
      <c r="V6" s="106">
        <v>3310</v>
      </c>
      <c r="W6" s="106">
        <v>10</v>
      </c>
      <c r="X6" s="106">
        <v>0</v>
      </c>
      <c r="Y6" s="106">
        <v>0</v>
      </c>
      <c r="Z6" s="106">
        <v>0</v>
      </c>
      <c r="AA6" s="106">
        <v>0</v>
      </c>
      <c r="AB6" s="106">
        <v>998</v>
      </c>
      <c r="AC6" s="106">
        <v>3310</v>
      </c>
      <c r="AD6" s="106">
        <v>4308</v>
      </c>
      <c r="AE6" s="101" t="s">
        <v>62</v>
      </c>
      <c r="AF6" s="106">
        <v>4034</v>
      </c>
      <c r="AG6" s="106">
        <v>22</v>
      </c>
    </row>
    <row r="7" spans="1:33" x14ac:dyDescent="0.2">
      <c r="A7" s="101" t="s">
        <v>68</v>
      </c>
      <c r="B7" s="101" t="s">
        <v>67</v>
      </c>
      <c r="C7" s="102">
        <v>17414</v>
      </c>
      <c r="D7" s="102">
        <v>2</v>
      </c>
      <c r="E7" s="102">
        <v>17416</v>
      </c>
      <c r="F7" s="103">
        <v>7.6390605686032106E-2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17416</v>
      </c>
      <c r="N7" s="103">
        <v>7.6390605686032106E-2</v>
      </c>
      <c r="O7" s="106">
        <v>257</v>
      </c>
      <c r="P7" s="106">
        <v>17673</v>
      </c>
      <c r="Q7" s="103">
        <v>9.2274412855377005E-2</v>
      </c>
      <c r="R7" s="104">
        <v>4</v>
      </c>
      <c r="S7" s="107"/>
      <c r="T7" s="101" t="s">
        <v>60</v>
      </c>
      <c r="U7" s="106">
        <v>16180</v>
      </c>
      <c r="V7" s="106">
        <v>16180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16180</v>
      </c>
      <c r="AD7" s="106">
        <v>16180</v>
      </c>
      <c r="AE7" s="101" t="s">
        <v>66</v>
      </c>
      <c r="AF7" s="106">
        <v>4034</v>
      </c>
      <c r="AG7" s="106">
        <v>22</v>
      </c>
    </row>
    <row r="8" spans="1:33" x14ac:dyDescent="0.2">
      <c r="A8" s="101" t="s">
        <v>71</v>
      </c>
      <c r="B8" s="101" t="s">
        <v>70</v>
      </c>
      <c r="C8" s="102">
        <v>298330</v>
      </c>
      <c r="D8" s="102">
        <v>22436</v>
      </c>
      <c r="E8" s="102">
        <v>320766</v>
      </c>
      <c r="F8" s="103">
        <v>5.79074430753806E-2</v>
      </c>
      <c r="G8" s="102">
        <v>130466</v>
      </c>
      <c r="H8" s="102">
        <v>5526</v>
      </c>
      <c r="I8" s="102">
        <v>135992</v>
      </c>
      <c r="J8" s="116">
        <v>8.1322510100448504E-3</v>
      </c>
      <c r="K8" s="106">
        <v>12352</v>
      </c>
      <c r="L8" s="103">
        <v>-9.7801475421809905E-2</v>
      </c>
      <c r="M8" s="106">
        <v>469110</v>
      </c>
      <c r="N8" s="103">
        <v>3.8327202220480999E-2</v>
      </c>
      <c r="O8" s="106">
        <v>5687</v>
      </c>
      <c r="P8" s="106">
        <v>474797</v>
      </c>
      <c r="Q8" s="103">
        <v>3.8014118655295401E-2</v>
      </c>
      <c r="R8" s="104">
        <v>2</v>
      </c>
      <c r="S8" s="107"/>
      <c r="T8" s="101" t="s">
        <v>60</v>
      </c>
      <c r="U8" s="106">
        <v>282176</v>
      </c>
      <c r="V8" s="106">
        <v>303208</v>
      </c>
      <c r="W8" s="106">
        <v>21032</v>
      </c>
      <c r="X8" s="106">
        <v>130371</v>
      </c>
      <c r="Y8" s="106">
        <v>134895</v>
      </c>
      <c r="Z8" s="106">
        <v>4524</v>
      </c>
      <c r="AA8" s="106">
        <v>13691</v>
      </c>
      <c r="AB8" s="106">
        <v>5615</v>
      </c>
      <c r="AC8" s="106">
        <v>451794</v>
      </c>
      <c r="AD8" s="106">
        <v>457409</v>
      </c>
      <c r="AE8" s="101" t="s">
        <v>69</v>
      </c>
      <c r="AF8" s="106">
        <v>4034</v>
      </c>
      <c r="AG8" s="106">
        <v>22</v>
      </c>
    </row>
    <row r="9" spans="1:33" x14ac:dyDescent="0.2">
      <c r="A9" s="101" t="s">
        <v>74</v>
      </c>
      <c r="B9" s="101" t="s">
        <v>73</v>
      </c>
      <c r="C9" s="102">
        <v>515</v>
      </c>
      <c r="D9" s="102">
        <v>6</v>
      </c>
      <c r="E9" s="102">
        <v>521</v>
      </c>
      <c r="F9" s="103">
        <v>0.101479915433404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521</v>
      </c>
      <c r="N9" s="103">
        <v>0.101479915433404</v>
      </c>
      <c r="O9" s="106">
        <v>799</v>
      </c>
      <c r="P9" s="106">
        <v>1320</v>
      </c>
      <c r="Q9" s="103">
        <v>5.1792828685259001E-2</v>
      </c>
      <c r="R9" s="104">
        <v>5</v>
      </c>
      <c r="S9" s="107"/>
      <c r="T9" s="101" t="s">
        <v>60</v>
      </c>
      <c r="U9" s="106">
        <v>453</v>
      </c>
      <c r="V9" s="106">
        <v>473</v>
      </c>
      <c r="W9" s="106">
        <v>20</v>
      </c>
      <c r="X9" s="106">
        <v>0</v>
      </c>
      <c r="Y9" s="106">
        <v>0</v>
      </c>
      <c r="Z9" s="106">
        <v>0</v>
      </c>
      <c r="AA9" s="106">
        <v>0</v>
      </c>
      <c r="AB9" s="106">
        <v>782</v>
      </c>
      <c r="AC9" s="106">
        <v>473</v>
      </c>
      <c r="AD9" s="106">
        <v>1255</v>
      </c>
      <c r="AE9" s="101" t="s">
        <v>72</v>
      </c>
      <c r="AF9" s="106">
        <v>4034</v>
      </c>
      <c r="AG9" s="106">
        <v>22</v>
      </c>
    </row>
    <row r="10" spans="1:33" x14ac:dyDescent="0.2">
      <c r="A10" s="101" t="s">
        <v>77</v>
      </c>
      <c r="B10" s="101" t="s">
        <v>76</v>
      </c>
      <c r="C10" s="102">
        <v>96107</v>
      </c>
      <c r="D10" s="102">
        <v>33606</v>
      </c>
      <c r="E10" s="102">
        <v>129713</v>
      </c>
      <c r="F10" s="103">
        <v>-1.0451393391972999E-2</v>
      </c>
      <c r="G10" s="102">
        <v>3378</v>
      </c>
      <c r="H10" s="102">
        <v>0</v>
      </c>
      <c r="I10" s="102">
        <v>3378</v>
      </c>
      <c r="J10" s="116">
        <v>1.1680143755615501E-2</v>
      </c>
      <c r="K10" s="106">
        <v>0</v>
      </c>
      <c r="L10" s="103">
        <v>0</v>
      </c>
      <c r="M10" s="106">
        <v>133091</v>
      </c>
      <c r="N10" s="103">
        <v>-9.9016530032286394E-3</v>
      </c>
      <c r="O10" s="106">
        <v>11659</v>
      </c>
      <c r="P10" s="106">
        <v>144750</v>
      </c>
      <c r="Q10" s="103">
        <v>-1.5886940244382603E-4</v>
      </c>
      <c r="R10" s="104">
        <v>3</v>
      </c>
      <c r="S10" s="107"/>
      <c r="T10" s="101" t="s">
        <v>60</v>
      </c>
      <c r="U10" s="106">
        <v>95091</v>
      </c>
      <c r="V10" s="106">
        <v>131083</v>
      </c>
      <c r="W10" s="106">
        <v>35992</v>
      </c>
      <c r="X10" s="106">
        <v>3339</v>
      </c>
      <c r="Y10" s="106">
        <v>3339</v>
      </c>
      <c r="Z10" s="106">
        <v>0</v>
      </c>
      <c r="AA10" s="106">
        <v>0</v>
      </c>
      <c r="AB10" s="106">
        <v>10351</v>
      </c>
      <c r="AC10" s="106">
        <v>134422</v>
      </c>
      <c r="AD10" s="106">
        <v>144773</v>
      </c>
      <c r="AE10" s="101" t="s">
        <v>75</v>
      </c>
      <c r="AF10" s="106">
        <v>4034</v>
      </c>
      <c r="AG10" s="106">
        <v>22</v>
      </c>
    </row>
    <row r="11" spans="1:33" x14ac:dyDescent="0.2">
      <c r="A11" s="101" t="s">
        <v>80</v>
      </c>
      <c r="B11" s="101" t="s">
        <v>79</v>
      </c>
      <c r="C11" s="102">
        <v>7760</v>
      </c>
      <c r="D11" s="102">
        <v>68</v>
      </c>
      <c r="E11" s="102">
        <v>7828</v>
      </c>
      <c r="F11" s="103">
        <v>-2.2941626306398201E-3</v>
      </c>
      <c r="G11" s="102">
        <v>0</v>
      </c>
      <c r="H11" s="102">
        <v>0</v>
      </c>
      <c r="I11" s="102">
        <v>0</v>
      </c>
      <c r="J11" s="116">
        <v>0</v>
      </c>
      <c r="K11" s="106">
        <v>1763</v>
      </c>
      <c r="L11" s="103">
        <v>0.56850533807829207</v>
      </c>
      <c r="M11" s="106">
        <v>9591</v>
      </c>
      <c r="N11" s="103">
        <v>6.9230769230769207E-2</v>
      </c>
      <c r="O11" s="106">
        <v>369</v>
      </c>
      <c r="P11" s="106">
        <v>9960</v>
      </c>
      <c r="Q11" s="103">
        <v>-7.5809594506820094E-2</v>
      </c>
      <c r="R11" s="104">
        <v>5</v>
      </c>
      <c r="S11" s="107"/>
      <c r="T11" s="101" t="s">
        <v>60</v>
      </c>
      <c r="U11" s="106">
        <v>7786</v>
      </c>
      <c r="V11" s="106">
        <v>7846</v>
      </c>
      <c r="W11" s="106">
        <v>60</v>
      </c>
      <c r="X11" s="106">
        <v>0</v>
      </c>
      <c r="Y11" s="106">
        <v>0</v>
      </c>
      <c r="Z11" s="106">
        <v>0</v>
      </c>
      <c r="AA11" s="106">
        <v>1124</v>
      </c>
      <c r="AB11" s="106">
        <v>1807</v>
      </c>
      <c r="AC11" s="106">
        <v>8970</v>
      </c>
      <c r="AD11" s="106">
        <v>10777</v>
      </c>
      <c r="AE11" s="101" t="s">
        <v>78</v>
      </c>
      <c r="AF11" s="106">
        <v>4034</v>
      </c>
      <c r="AG11" s="106">
        <v>22</v>
      </c>
    </row>
    <row r="12" spans="1:33" x14ac:dyDescent="0.2">
      <c r="A12" s="101" t="s">
        <v>83</v>
      </c>
      <c r="B12" s="101" t="s">
        <v>82</v>
      </c>
      <c r="C12" s="102">
        <v>1192</v>
      </c>
      <c r="D12" s="102">
        <v>46</v>
      </c>
      <c r="E12" s="102">
        <v>1238</v>
      </c>
      <c r="F12" s="103">
        <v>-0.10806916426513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1238</v>
      </c>
      <c r="N12" s="103">
        <v>-0.10806916426513</v>
      </c>
      <c r="O12" s="106">
        <v>1237</v>
      </c>
      <c r="P12" s="106">
        <v>2475</v>
      </c>
      <c r="Q12" s="103">
        <v>-5.09969325153374E-2</v>
      </c>
      <c r="R12" s="104">
        <v>5</v>
      </c>
      <c r="S12" s="107"/>
      <c r="T12" s="101" t="s">
        <v>60</v>
      </c>
      <c r="U12" s="106">
        <v>1364</v>
      </c>
      <c r="V12" s="106">
        <v>1388</v>
      </c>
      <c r="W12" s="106">
        <v>24</v>
      </c>
      <c r="X12" s="106">
        <v>0</v>
      </c>
      <c r="Y12" s="106">
        <v>0</v>
      </c>
      <c r="Z12" s="106">
        <v>0</v>
      </c>
      <c r="AA12" s="106">
        <v>0</v>
      </c>
      <c r="AB12" s="106">
        <v>1220</v>
      </c>
      <c r="AC12" s="106">
        <v>1388</v>
      </c>
      <c r="AD12" s="106">
        <v>2608</v>
      </c>
      <c r="AE12" s="101" t="s">
        <v>81</v>
      </c>
      <c r="AF12" s="106">
        <v>4034</v>
      </c>
      <c r="AG12" s="106">
        <v>22</v>
      </c>
    </row>
    <row r="13" spans="1:33" x14ac:dyDescent="0.2">
      <c r="A13" s="101" t="s">
        <v>86</v>
      </c>
      <c r="B13" s="101" t="s">
        <v>85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84</v>
      </c>
      <c r="AF13" s="106">
        <v>4034</v>
      </c>
      <c r="AG13" s="106">
        <v>22</v>
      </c>
    </row>
    <row r="14" spans="1:33" x14ac:dyDescent="0.2">
      <c r="A14" s="101" t="s">
        <v>89</v>
      </c>
      <c r="B14" s="101" t="s">
        <v>88</v>
      </c>
      <c r="C14" s="102">
        <v>8259</v>
      </c>
      <c r="D14" s="102">
        <v>172</v>
      </c>
      <c r="E14" s="102">
        <v>8431</v>
      </c>
      <c r="F14" s="103">
        <v>-4.25846014081308E-2</v>
      </c>
      <c r="G14" s="102">
        <v>0</v>
      </c>
      <c r="H14" s="102">
        <v>0</v>
      </c>
      <c r="I14" s="102">
        <v>0</v>
      </c>
      <c r="J14" s="116">
        <v>0</v>
      </c>
      <c r="K14" s="106">
        <v>2663</v>
      </c>
      <c r="L14" s="103">
        <v>-7.56681707740368E-2</v>
      </c>
      <c r="M14" s="106">
        <v>11094</v>
      </c>
      <c r="N14" s="103">
        <v>-5.0740138615555701E-2</v>
      </c>
      <c r="O14" s="106">
        <v>994</v>
      </c>
      <c r="P14" s="106">
        <v>12088</v>
      </c>
      <c r="Q14" s="103">
        <v>-1.9229208924949302E-2</v>
      </c>
      <c r="R14" s="104">
        <v>5</v>
      </c>
      <c r="S14" s="107"/>
      <c r="T14" s="101" t="s">
        <v>60</v>
      </c>
      <c r="U14" s="106">
        <v>8616</v>
      </c>
      <c r="V14" s="106">
        <v>8806</v>
      </c>
      <c r="W14" s="106">
        <v>190</v>
      </c>
      <c r="X14" s="106">
        <v>0</v>
      </c>
      <c r="Y14" s="106">
        <v>0</v>
      </c>
      <c r="Z14" s="106">
        <v>0</v>
      </c>
      <c r="AA14" s="106">
        <v>2881</v>
      </c>
      <c r="AB14" s="106">
        <v>638</v>
      </c>
      <c r="AC14" s="106">
        <v>11687</v>
      </c>
      <c r="AD14" s="106">
        <v>12325</v>
      </c>
      <c r="AE14" s="101" t="s">
        <v>87</v>
      </c>
      <c r="AF14" s="106">
        <v>4034</v>
      </c>
      <c r="AG14" s="106">
        <v>22</v>
      </c>
    </row>
    <row r="15" spans="1:33" x14ac:dyDescent="0.2">
      <c r="A15" s="101" t="s">
        <v>92</v>
      </c>
      <c r="B15" s="101" t="s">
        <v>91</v>
      </c>
      <c r="C15" s="102">
        <v>7549</v>
      </c>
      <c r="D15" s="102">
        <v>42</v>
      </c>
      <c r="E15" s="102">
        <v>7591</v>
      </c>
      <c r="F15" s="103">
        <v>9.4414893617021309E-3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7591</v>
      </c>
      <c r="N15" s="103">
        <v>9.4414893617021309E-3</v>
      </c>
      <c r="O15" s="106">
        <v>203</v>
      </c>
      <c r="P15" s="106">
        <v>7794</v>
      </c>
      <c r="Q15" s="103">
        <v>9.0626618332470196E-3</v>
      </c>
      <c r="R15" s="104">
        <v>5</v>
      </c>
      <c r="S15" s="107"/>
      <c r="T15" s="101" t="s">
        <v>60</v>
      </c>
      <c r="U15" s="106">
        <v>7464</v>
      </c>
      <c r="V15" s="106">
        <v>7520</v>
      </c>
      <c r="W15" s="106">
        <v>56</v>
      </c>
      <c r="X15" s="106">
        <v>0</v>
      </c>
      <c r="Y15" s="106">
        <v>0</v>
      </c>
      <c r="Z15" s="106">
        <v>0</v>
      </c>
      <c r="AA15" s="106">
        <v>0</v>
      </c>
      <c r="AB15" s="106">
        <v>204</v>
      </c>
      <c r="AC15" s="106">
        <v>7520</v>
      </c>
      <c r="AD15" s="106">
        <v>7724</v>
      </c>
      <c r="AE15" s="101" t="s">
        <v>90</v>
      </c>
      <c r="AF15" s="106">
        <v>4034</v>
      </c>
      <c r="AG15" s="106">
        <v>22</v>
      </c>
    </row>
    <row r="16" spans="1:33" x14ac:dyDescent="0.2">
      <c r="A16" s="101" t="s">
        <v>95</v>
      </c>
      <c r="B16" s="101" t="s">
        <v>94</v>
      </c>
      <c r="C16" s="102">
        <v>11207</v>
      </c>
      <c r="D16" s="102">
        <v>794</v>
      </c>
      <c r="E16" s="102">
        <v>12001</v>
      </c>
      <c r="F16" s="103">
        <v>6.91314031180401E-2</v>
      </c>
      <c r="G16" s="102">
        <v>0</v>
      </c>
      <c r="H16" s="102">
        <v>0</v>
      </c>
      <c r="I16" s="102">
        <v>0</v>
      </c>
      <c r="J16" s="116">
        <v>0</v>
      </c>
      <c r="K16" s="106">
        <v>2247</v>
      </c>
      <c r="L16" s="103">
        <v>0.43121019108280301</v>
      </c>
      <c r="M16" s="106">
        <v>14248</v>
      </c>
      <c r="N16" s="103">
        <v>0.113559984368894</v>
      </c>
      <c r="O16" s="106">
        <v>2849</v>
      </c>
      <c r="P16" s="106">
        <v>17097</v>
      </c>
      <c r="Q16" s="103">
        <v>0.115992167101828</v>
      </c>
      <c r="R16" s="104">
        <v>5</v>
      </c>
      <c r="S16" s="107"/>
      <c r="T16" s="101" t="s">
        <v>60</v>
      </c>
      <c r="U16" s="106">
        <v>10243</v>
      </c>
      <c r="V16" s="106">
        <v>11225</v>
      </c>
      <c r="W16" s="106">
        <v>982</v>
      </c>
      <c r="X16" s="106">
        <v>0</v>
      </c>
      <c r="Y16" s="106">
        <v>0</v>
      </c>
      <c r="Z16" s="106">
        <v>0</v>
      </c>
      <c r="AA16" s="106">
        <v>1570</v>
      </c>
      <c r="AB16" s="106">
        <v>2525</v>
      </c>
      <c r="AC16" s="106">
        <v>12795</v>
      </c>
      <c r="AD16" s="106">
        <v>15320</v>
      </c>
      <c r="AE16" s="101" t="s">
        <v>93</v>
      </c>
      <c r="AF16" s="106">
        <v>4034</v>
      </c>
      <c r="AG16" s="106">
        <v>22</v>
      </c>
    </row>
    <row r="17" spans="1:33" x14ac:dyDescent="0.2">
      <c r="A17" s="101" t="s">
        <v>98</v>
      </c>
      <c r="B17" s="101" t="s">
        <v>97</v>
      </c>
      <c r="C17" s="102">
        <v>48843</v>
      </c>
      <c r="D17" s="102">
        <v>938</v>
      </c>
      <c r="E17" s="102">
        <v>49781</v>
      </c>
      <c r="F17" s="103">
        <v>0.100424421946151</v>
      </c>
      <c r="G17" s="102">
        <v>3537</v>
      </c>
      <c r="H17" s="102">
        <v>0</v>
      </c>
      <c r="I17" s="102">
        <v>3537</v>
      </c>
      <c r="J17" s="116">
        <v>3.8766519823788502E-2</v>
      </c>
      <c r="K17" s="106">
        <v>0</v>
      </c>
      <c r="L17" s="103">
        <v>0</v>
      </c>
      <c r="M17" s="106">
        <v>53318</v>
      </c>
      <c r="N17" s="103">
        <v>9.6108381473182208E-2</v>
      </c>
      <c r="O17" s="106">
        <v>765</v>
      </c>
      <c r="P17" s="106">
        <v>54083</v>
      </c>
      <c r="Q17" s="103">
        <v>8.558983520343641E-2</v>
      </c>
      <c r="R17" s="104">
        <v>4</v>
      </c>
      <c r="S17" s="107"/>
      <c r="T17" s="101" t="s">
        <v>60</v>
      </c>
      <c r="U17" s="106">
        <v>44952</v>
      </c>
      <c r="V17" s="106">
        <v>45238</v>
      </c>
      <c r="W17" s="106">
        <v>286</v>
      </c>
      <c r="X17" s="106">
        <v>3403</v>
      </c>
      <c r="Y17" s="106">
        <v>3405</v>
      </c>
      <c r="Z17" s="106">
        <v>2</v>
      </c>
      <c r="AA17" s="106">
        <v>0</v>
      </c>
      <c r="AB17" s="106">
        <v>1176</v>
      </c>
      <c r="AC17" s="106">
        <v>48643</v>
      </c>
      <c r="AD17" s="106">
        <v>49819</v>
      </c>
      <c r="AE17" s="101" t="s">
        <v>96</v>
      </c>
      <c r="AF17" s="106">
        <v>4034</v>
      </c>
      <c r="AG17" s="106">
        <v>22</v>
      </c>
    </row>
    <row r="18" spans="1:33" x14ac:dyDescent="0.2">
      <c r="A18" s="101" t="s">
        <v>101</v>
      </c>
      <c r="B18" s="101" t="s">
        <v>100</v>
      </c>
      <c r="C18" s="102">
        <v>645</v>
      </c>
      <c r="D18" s="102">
        <v>2</v>
      </c>
      <c r="E18" s="102">
        <v>647</v>
      </c>
      <c r="F18" s="103">
        <v>-1.67173252279635E-2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647</v>
      </c>
      <c r="N18" s="103">
        <v>-1.67173252279635E-2</v>
      </c>
      <c r="O18" s="106">
        <v>1335</v>
      </c>
      <c r="P18" s="106">
        <v>1982</v>
      </c>
      <c r="Q18" s="103">
        <v>0.66275167785234901</v>
      </c>
      <c r="R18" s="104">
        <v>5</v>
      </c>
      <c r="S18" s="107"/>
      <c r="T18" s="101" t="s">
        <v>60</v>
      </c>
      <c r="U18" s="106">
        <v>658</v>
      </c>
      <c r="V18" s="106">
        <v>658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534</v>
      </c>
      <c r="AC18" s="106">
        <v>658</v>
      </c>
      <c r="AD18" s="106">
        <v>1192</v>
      </c>
      <c r="AE18" s="101" t="s">
        <v>99</v>
      </c>
      <c r="AF18" s="106">
        <v>4034</v>
      </c>
      <c r="AG18" s="106">
        <v>22</v>
      </c>
    </row>
    <row r="19" spans="1:33" x14ac:dyDescent="0.2">
      <c r="A19" s="101" t="s">
        <v>104</v>
      </c>
      <c r="B19" s="101" t="s">
        <v>103</v>
      </c>
      <c r="C19" s="102">
        <v>45150</v>
      </c>
      <c r="D19" s="102">
        <v>0</v>
      </c>
      <c r="E19" s="102">
        <v>45150</v>
      </c>
      <c r="F19" s="103">
        <v>6.2377938304430697E-2</v>
      </c>
      <c r="G19" s="102">
        <v>6542</v>
      </c>
      <c r="H19" s="102">
        <v>0</v>
      </c>
      <c r="I19" s="102">
        <v>6542</v>
      </c>
      <c r="J19" s="116">
        <v>-0.26070742456774798</v>
      </c>
      <c r="K19" s="106">
        <v>0</v>
      </c>
      <c r="L19" s="103">
        <v>0</v>
      </c>
      <c r="M19" s="106">
        <v>51692</v>
      </c>
      <c r="N19" s="103">
        <v>6.6993845914154401E-3</v>
      </c>
      <c r="O19" s="106">
        <v>145</v>
      </c>
      <c r="P19" s="106">
        <v>51837</v>
      </c>
      <c r="Q19" s="103">
        <v>9.5232530965178811E-3</v>
      </c>
      <c r="R19" s="104">
        <v>4</v>
      </c>
      <c r="S19" s="107"/>
      <c r="T19" s="101" t="s">
        <v>60</v>
      </c>
      <c r="U19" s="106">
        <v>42483</v>
      </c>
      <c r="V19" s="106">
        <v>42499</v>
      </c>
      <c r="W19" s="106">
        <v>16</v>
      </c>
      <c r="X19" s="106">
        <v>8849</v>
      </c>
      <c r="Y19" s="106">
        <v>8849</v>
      </c>
      <c r="Z19" s="106">
        <v>0</v>
      </c>
      <c r="AA19" s="106">
        <v>0</v>
      </c>
      <c r="AB19" s="106">
        <v>0</v>
      </c>
      <c r="AC19" s="106">
        <v>51348</v>
      </c>
      <c r="AD19" s="106">
        <v>51348</v>
      </c>
      <c r="AE19" s="101" t="s">
        <v>102</v>
      </c>
      <c r="AF19" s="106">
        <v>4034</v>
      </c>
      <c r="AG19" s="106">
        <v>22</v>
      </c>
    </row>
    <row r="20" spans="1:33" x14ac:dyDescent="0.2">
      <c r="A20" s="101" t="s">
        <v>107</v>
      </c>
      <c r="B20" s="101" t="s">
        <v>106</v>
      </c>
      <c r="C20" s="102">
        <v>988</v>
      </c>
      <c r="D20" s="102">
        <v>18</v>
      </c>
      <c r="E20" s="102">
        <v>1006</v>
      </c>
      <c r="F20" s="103">
        <v>-4.2816365366317798E-2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1006</v>
      </c>
      <c r="N20" s="103">
        <v>-4.2816365366317798E-2</v>
      </c>
      <c r="O20" s="106">
        <v>1116</v>
      </c>
      <c r="P20" s="106">
        <v>2122</v>
      </c>
      <c r="Q20" s="103">
        <v>-3.2879286049788598E-3</v>
      </c>
      <c r="R20" s="104">
        <v>5</v>
      </c>
      <c r="S20" s="107"/>
      <c r="T20" s="101" t="s">
        <v>60</v>
      </c>
      <c r="U20" s="106">
        <v>1049</v>
      </c>
      <c r="V20" s="106">
        <v>1051</v>
      </c>
      <c r="W20" s="106">
        <v>2</v>
      </c>
      <c r="X20" s="106">
        <v>0</v>
      </c>
      <c r="Y20" s="106">
        <v>0</v>
      </c>
      <c r="Z20" s="106">
        <v>0</v>
      </c>
      <c r="AA20" s="106">
        <v>0</v>
      </c>
      <c r="AB20" s="106">
        <v>1078</v>
      </c>
      <c r="AC20" s="106">
        <v>1051</v>
      </c>
      <c r="AD20" s="106">
        <v>2129</v>
      </c>
      <c r="AE20" s="101" t="s">
        <v>105</v>
      </c>
      <c r="AF20" s="106">
        <v>4034</v>
      </c>
      <c r="AG20" s="106">
        <v>22</v>
      </c>
    </row>
    <row r="21" spans="1:33" x14ac:dyDescent="0.2">
      <c r="A21" s="101" t="s">
        <v>110</v>
      </c>
      <c r="B21" s="101" t="s">
        <v>109</v>
      </c>
      <c r="C21" s="102">
        <v>17117</v>
      </c>
      <c r="D21" s="102">
        <v>4376</v>
      </c>
      <c r="E21" s="102">
        <v>21493</v>
      </c>
      <c r="F21" s="103">
        <v>-2.66733085771216E-2</v>
      </c>
      <c r="G21" s="102">
        <v>44</v>
      </c>
      <c r="H21" s="102">
        <v>0</v>
      </c>
      <c r="I21" s="102">
        <v>44</v>
      </c>
      <c r="J21" s="116">
        <v>0</v>
      </c>
      <c r="K21" s="106">
        <v>0</v>
      </c>
      <c r="L21" s="103">
        <v>0</v>
      </c>
      <c r="M21" s="106">
        <v>21537</v>
      </c>
      <c r="N21" s="103">
        <v>-2.4680735440630402E-2</v>
      </c>
      <c r="O21" s="106">
        <v>300</v>
      </c>
      <c r="P21" s="106">
        <v>21837</v>
      </c>
      <c r="Q21" s="103">
        <v>-2.74784002850272E-2</v>
      </c>
      <c r="R21" s="104">
        <v>4</v>
      </c>
      <c r="S21" s="107"/>
      <c r="T21" s="101" t="s">
        <v>60</v>
      </c>
      <c r="U21" s="106">
        <v>16998</v>
      </c>
      <c r="V21" s="106">
        <v>22082</v>
      </c>
      <c r="W21" s="106">
        <v>5084</v>
      </c>
      <c r="X21" s="106">
        <v>0</v>
      </c>
      <c r="Y21" s="106">
        <v>0</v>
      </c>
      <c r="Z21" s="106">
        <v>0</v>
      </c>
      <c r="AA21" s="106">
        <v>0</v>
      </c>
      <c r="AB21" s="106">
        <v>372</v>
      </c>
      <c r="AC21" s="106">
        <v>22082</v>
      </c>
      <c r="AD21" s="106">
        <v>22454</v>
      </c>
      <c r="AE21" s="101" t="s">
        <v>108</v>
      </c>
      <c r="AF21" s="106">
        <v>4034</v>
      </c>
      <c r="AG21" s="106">
        <v>22</v>
      </c>
    </row>
    <row r="22" spans="1:33" x14ac:dyDescent="0.2">
      <c r="A22" s="101" t="s">
        <v>113</v>
      </c>
      <c r="B22" s="101" t="s">
        <v>112</v>
      </c>
      <c r="C22" s="102">
        <v>66385</v>
      </c>
      <c r="D22" s="102">
        <v>272</v>
      </c>
      <c r="E22" s="102">
        <v>66657</v>
      </c>
      <c r="F22" s="103">
        <v>5.85685019612825E-2</v>
      </c>
      <c r="G22" s="102">
        <v>20354</v>
      </c>
      <c r="H22" s="102">
        <v>72</v>
      </c>
      <c r="I22" s="102">
        <v>20426</v>
      </c>
      <c r="J22" s="116">
        <v>-6.619731187711439E-2</v>
      </c>
      <c r="K22" s="106">
        <v>0</v>
      </c>
      <c r="L22" s="103">
        <v>0</v>
      </c>
      <c r="M22" s="106">
        <v>87083</v>
      </c>
      <c r="N22" s="103">
        <v>2.6401706681753401E-2</v>
      </c>
      <c r="O22" s="106">
        <v>0</v>
      </c>
      <c r="P22" s="106">
        <v>87083</v>
      </c>
      <c r="Q22" s="103">
        <v>2.3205809089627303E-2</v>
      </c>
      <c r="R22" s="104">
        <v>3</v>
      </c>
      <c r="S22" s="107"/>
      <c r="T22" s="101" t="s">
        <v>60</v>
      </c>
      <c r="U22" s="106">
        <v>62639</v>
      </c>
      <c r="V22" s="106">
        <v>62969</v>
      </c>
      <c r="W22" s="106">
        <v>330</v>
      </c>
      <c r="X22" s="106">
        <v>21752</v>
      </c>
      <c r="Y22" s="106">
        <v>21874</v>
      </c>
      <c r="Z22" s="106">
        <v>122</v>
      </c>
      <c r="AA22" s="106">
        <v>0</v>
      </c>
      <c r="AB22" s="106">
        <v>265</v>
      </c>
      <c r="AC22" s="106">
        <v>84843</v>
      </c>
      <c r="AD22" s="106">
        <v>85108</v>
      </c>
      <c r="AE22" s="101" t="s">
        <v>111</v>
      </c>
      <c r="AF22" s="106">
        <v>4034</v>
      </c>
      <c r="AG22" s="106">
        <v>22</v>
      </c>
    </row>
    <row r="23" spans="1:33" x14ac:dyDescent="0.2">
      <c r="A23" s="101" t="s">
        <v>116</v>
      </c>
      <c r="B23" s="101" t="s">
        <v>115</v>
      </c>
      <c r="C23" s="102">
        <v>20195</v>
      </c>
      <c r="D23" s="102">
        <v>466</v>
      </c>
      <c r="E23" s="102">
        <v>20661</v>
      </c>
      <c r="F23" s="103">
        <v>6.1607234611036898E-2</v>
      </c>
      <c r="G23" s="102">
        <v>0</v>
      </c>
      <c r="H23" s="102">
        <v>0</v>
      </c>
      <c r="I23" s="102">
        <v>0</v>
      </c>
      <c r="J23" s="116">
        <v>0</v>
      </c>
      <c r="K23" s="106">
        <v>4213</v>
      </c>
      <c r="L23" s="103">
        <v>8.5544962638495203E-2</v>
      </c>
      <c r="M23" s="106">
        <v>24874</v>
      </c>
      <c r="N23" s="103">
        <v>6.5587113909951603E-2</v>
      </c>
      <c r="O23" s="106">
        <v>1162</v>
      </c>
      <c r="P23" s="106">
        <v>26036</v>
      </c>
      <c r="Q23" s="103">
        <v>0.11250694355424501</v>
      </c>
      <c r="R23" s="104">
        <v>4</v>
      </c>
      <c r="S23" s="107"/>
      <c r="T23" s="101" t="s">
        <v>60</v>
      </c>
      <c r="U23" s="106">
        <v>19358</v>
      </c>
      <c r="V23" s="106">
        <v>19462</v>
      </c>
      <c r="W23" s="106">
        <v>104</v>
      </c>
      <c r="X23" s="106">
        <v>0</v>
      </c>
      <c r="Y23" s="106">
        <v>0</v>
      </c>
      <c r="Z23" s="106">
        <v>0</v>
      </c>
      <c r="AA23" s="106">
        <v>3881</v>
      </c>
      <c r="AB23" s="106">
        <v>60</v>
      </c>
      <c r="AC23" s="106">
        <v>23343</v>
      </c>
      <c r="AD23" s="106">
        <v>23403</v>
      </c>
      <c r="AE23" s="101" t="s">
        <v>114</v>
      </c>
      <c r="AF23" s="106">
        <v>4034</v>
      </c>
      <c r="AG23" s="106">
        <v>22</v>
      </c>
    </row>
    <row r="24" spans="1:33" x14ac:dyDescent="0.2">
      <c r="A24" s="101" t="s">
        <v>119</v>
      </c>
      <c r="B24" s="101" t="s">
        <v>118</v>
      </c>
      <c r="C24" s="102">
        <v>4642</v>
      </c>
      <c r="D24" s="102">
        <v>4</v>
      </c>
      <c r="E24" s="102">
        <v>4646</v>
      </c>
      <c r="F24" s="103">
        <v>3.9606175878272504E-2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4646</v>
      </c>
      <c r="N24" s="103">
        <v>3.9606175878272504E-2</v>
      </c>
      <c r="O24" s="106">
        <v>324</v>
      </c>
      <c r="P24" s="106">
        <v>4970</v>
      </c>
      <c r="Q24" s="103">
        <v>3.2405484004985496E-2</v>
      </c>
      <c r="R24" s="104">
        <v>4</v>
      </c>
      <c r="S24" s="107"/>
      <c r="T24" s="101" t="s">
        <v>60</v>
      </c>
      <c r="U24" s="106">
        <v>4459</v>
      </c>
      <c r="V24" s="106">
        <v>4469</v>
      </c>
      <c r="W24" s="106">
        <v>10</v>
      </c>
      <c r="X24" s="106">
        <v>0</v>
      </c>
      <c r="Y24" s="106">
        <v>0</v>
      </c>
      <c r="Z24" s="106">
        <v>0</v>
      </c>
      <c r="AA24" s="106">
        <v>0</v>
      </c>
      <c r="AB24" s="106">
        <v>345</v>
      </c>
      <c r="AC24" s="106">
        <v>4469</v>
      </c>
      <c r="AD24" s="106">
        <v>4814</v>
      </c>
      <c r="AE24" s="101" t="s">
        <v>117</v>
      </c>
      <c r="AF24" s="106">
        <v>4034</v>
      </c>
      <c r="AG24" s="106">
        <v>22</v>
      </c>
    </row>
    <row r="25" spans="1:33" x14ac:dyDescent="0.2">
      <c r="A25" s="101" t="s">
        <v>122</v>
      </c>
      <c r="B25" s="101" t="s">
        <v>121</v>
      </c>
      <c r="C25" s="102">
        <v>9273</v>
      </c>
      <c r="D25" s="102">
        <v>60</v>
      </c>
      <c r="E25" s="102">
        <v>9333</v>
      </c>
      <c r="F25" s="103">
        <v>8.8142707240293799E-2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9333</v>
      </c>
      <c r="N25" s="103">
        <v>8.8142707240293799E-2</v>
      </c>
      <c r="O25" s="106">
        <v>1448</v>
      </c>
      <c r="P25" s="106">
        <v>10781</v>
      </c>
      <c r="Q25" s="103">
        <v>0.21489745323416704</v>
      </c>
      <c r="R25" s="104">
        <v>5</v>
      </c>
      <c r="S25" s="107"/>
      <c r="T25" s="101" t="s">
        <v>60</v>
      </c>
      <c r="U25" s="106">
        <v>8535</v>
      </c>
      <c r="V25" s="106">
        <v>8577</v>
      </c>
      <c r="W25" s="106">
        <v>42</v>
      </c>
      <c r="X25" s="106">
        <v>0</v>
      </c>
      <c r="Y25" s="106">
        <v>0</v>
      </c>
      <c r="Z25" s="106">
        <v>0</v>
      </c>
      <c r="AA25" s="106">
        <v>0</v>
      </c>
      <c r="AB25" s="106">
        <v>297</v>
      </c>
      <c r="AC25" s="106">
        <v>8577</v>
      </c>
      <c r="AD25" s="106">
        <v>8874</v>
      </c>
      <c r="AE25" s="101" t="s">
        <v>120</v>
      </c>
      <c r="AF25" s="106">
        <v>4034</v>
      </c>
      <c r="AG25" s="106">
        <v>22</v>
      </c>
    </row>
    <row r="26" spans="1:33" x14ac:dyDescent="0.2">
      <c r="A26" s="101" t="s">
        <v>125</v>
      </c>
      <c r="B26" s="101" t="s">
        <v>124</v>
      </c>
      <c r="C26" s="102">
        <v>1320</v>
      </c>
      <c r="D26" s="102">
        <v>16</v>
      </c>
      <c r="E26" s="102">
        <v>1336</v>
      </c>
      <c r="F26" s="103">
        <v>0.15771230502599701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1336</v>
      </c>
      <c r="N26" s="103">
        <v>0.15771230502599701</v>
      </c>
      <c r="O26" s="106">
        <v>795</v>
      </c>
      <c r="P26" s="106">
        <v>2131</v>
      </c>
      <c r="Q26" s="103">
        <v>4.6948356807511703E-4</v>
      </c>
      <c r="R26" s="104">
        <v>5</v>
      </c>
      <c r="S26" s="107"/>
      <c r="T26" s="101" t="s">
        <v>60</v>
      </c>
      <c r="U26" s="106">
        <v>1144</v>
      </c>
      <c r="V26" s="106">
        <v>1154</v>
      </c>
      <c r="W26" s="106">
        <v>10</v>
      </c>
      <c r="X26" s="106">
        <v>0</v>
      </c>
      <c r="Y26" s="106">
        <v>0</v>
      </c>
      <c r="Z26" s="106">
        <v>0</v>
      </c>
      <c r="AA26" s="106">
        <v>0</v>
      </c>
      <c r="AB26" s="106">
        <v>976</v>
      </c>
      <c r="AC26" s="106">
        <v>1154</v>
      </c>
      <c r="AD26" s="106">
        <v>2130</v>
      </c>
      <c r="AE26" s="101" t="s">
        <v>123</v>
      </c>
      <c r="AF26" s="106">
        <v>4034</v>
      </c>
      <c r="AG26" s="106">
        <v>22</v>
      </c>
    </row>
    <row r="27" spans="1:33" x14ac:dyDescent="0.2">
      <c r="A27" s="101" t="s">
        <v>128</v>
      </c>
      <c r="B27" s="101" t="s">
        <v>127</v>
      </c>
      <c r="C27" s="102">
        <v>9754</v>
      </c>
      <c r="D27" s="102">
        <v>66</v>
      </c>
      <c r="E27" s="102">
        <v>9820</v>
      </c>
      <c r="F27" s="103">
        <v>-3.5647648040852402E-2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9820</v>
      </c>
      <c r="N27" s="103">
        <v>-3.5647648040852402E-2</v>
      </c>
      <c r="O27" s="106">
        <v>121</v>
      </c>
      <c r="P27" s="106">
        <v>9941</v>
      </c>
      <c r="Q27" s="103">
        <v>-0.139828675261746</v>
      </c>
      <c r="R27" s="104">
        <v>5</v>
      </c>
      <c r="S27" s="107"/>
      <c r="T27" s="101" t="s">
        <v>60</v>
      </c>
      <c r="U27" s="106">
        <v>10037</v>
      </c>
      <c r="V27" s="106">
        <v>10183</v>
      </c>
      <c r="W27" s="106">
        <v>146</v>
      </c>
      <c r="X27" s="106">
        <v>0</v>
      </c>
      <c r="Y27" s="106">
        <v>0</v>
      </c>
      <c r="Z27" s="106">
        <v>0</v>
      </c>
      <c r="AA27" s="106">
        <v>0</v>
      </c>
      <c r="AB27" s="106">
        <v>1374</v>
      </c>
      <c r="AC27" s="106">
        <v>10183</v>
      </c>
      <c r="AD27" s="106">
        <v>11557</v>
      </c>
      <c r="AE27" s="101" t="s">
        <v>126</v>
      </c>
      <c r="AF27" s="106">
        <v>4034</v>
      </c>
      <c r="AG27" s="106">
        <v>22</v>
      </c>
    </row>
    <row r="28" spans="1:33" x14ac:dyDescent="0.2">
      <c r="A28" s="101" t="s">
        <v>131</v>
      </c>
      <c r="B28" s="101" t="s">
        <v>130</v>
      </c>
      <c r="C28" s="102">
        <v>34841</v>
      </c>
      <c r="D28" s="102">
        <v>96</v>
      </c>
      <c r="E28" s="102">
        <v>34937</v>
      </c>
      <c r="F28" s="103">
        <v>-8.4028105500498107E-2</v>
      </c>
      <c r="G28" s="102">
        <v>3437</v>
      </c>
      <c r="H28" s="102">
        <v>0</v>
      </c>
      <c r="I28" s="102">
        <v>3437</v>
      </c>
      <c r="J28" s="116">
        <v>-0.13207070707070701</v>
      </c>
      <c r="K28" s="106">
        <v>0</v>
      </c>
      <c r="L28" s="103">
        <v>0</v>
      </c>
      <c r="M28" s="106">
        <v>38374</v>
      </c>
      <c r="N28" s="103">
        <v>-8.8546862381834596E-2</v>
      </c>
      <c r="O28" s="106">
        <v>469</v>
      </c>
      <c r="P28" s="106">
        <v>38843</v>
      </c>
      <c r="Q28" s="103">
        <v>-8.3977926610697098E-2</v>
      </c>
      <c r="R28" s="104">
        <v>4</v>
      </c>
      <c r="S28" s="107"/>
      <c r="T28" s="101" t="s">
        <v>60</v>
      </c>
      <c r="U28" s="106">
        <v>37966</v>
      </c>
      <c r="V28" s="106">
        <v>38142</v>
      </c>
      <c r="W28" s="106">
        <v>176</v>
      </c>
      <c r="X28" s="106">
        <v>3960</v>
      </c>
      <c r="Y28" s="106">
        <v>3960</v>
      </c>
      <c r="Z28" s="106">
        <v>0</v>
      </c>
      <c r="AA28" s="106">
        <v>0</v>
      </c>
      <c r="AB28" s="106">
        <v>302</v>
      </c>
      <c r="AC28" s="106">
        <v>42102</v>
      </c>
      <c r="AD28" s="106">
        <v>42404</v>
      </c>
      <c r="AE28" s="101" t="s">
        <v>129</v>
      </c>
      <c r="AF28" s="106">
        <v>4034</v>
      </c>
      <c r="AG28" s="106">
        <v>22</v>
      </c>
    </row>
    <row r="29" spans="1:33" x14ac:dyDescent="0.2">
      <c r="A29" s="101" t="s">
        <v>134</v>
      </c>
      <c r="B29" s="101" t="s">
        <v>133</v>
      </c>
      <c r="C29" s="102">
        <v>6391</v>
      </c>
      <c r="D29" s="102">
        <v>52</v>
      </c>
      <c r="E29" s="102">
        <v>6443</v>
      </c>
      <c r="F29" s="103">
        <v>0.14095980166460098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6443</v>
      </c>
      <c r="N29" s="103">
        <v>0.14095980166460098</v>
      </c>
      <c r="O29" s="106">
        <v>247</v>
      </c>
      <c r="P29" s="106">
        <v>6690</v>
      </c>
      <c r="Q29" s="103">
        <v>-0.12319790301441701</v>
      </c>
      <c r="R29" s="104">
        <v>5</v>
      </c>
      <c r="S29" s="107"/>
      <c r="T29" s="101" t="s">
        <v>60</v>
      </c>
      <c r="U29" s="106">
        <v>5615</v>
      </c>
      <c r="V29" s="106">
        <v>5647</v>
      </c>
      <c r="W29" s="106">
        <v>32</v>
      </c>
      <c r="X29" s="106">
        <v>0</v>
      </c>
      <c r="Y29" s="106">
        <v>0</v>
      </c>
      <c r="Z29" s="106">
        <v>0</v>
      </c>
      <c r="AA29" s="106">
        <v>0</v>
      </c>
      <c r="AB29" s="106">
        <v>1983</v>
      </c>
      <c r="AC29" s="106">
        <v>5647</v>
      </c>
      <c r="AD29" s="106">
        <v>7630</v>
      </c>
      <c r="AE29" s="101" t="s">
        <v>132</v>
      </c>
      <c r="AF29" s="106">
        <v>4034</v>
      </c>
      <c r="AG29" s="106">
        <v>22</v>
      </c>
    </row>
    <row r="30" spans="1:33" x14ac:dyDescent="0.2">
      <c r="A30" s="101" t="s">
        <v>137</v>
      </c>
      <c r="B30" s="101" t="s">
        <v>136</v>
      </c>
      <c r="C30" s="102">
        <v>2013</v>
      </c>
      <c r="D30" s="102">
        <v>2</v>
      </c>
      <c r="E30" s="102">
        <v>2015</v>
      </c>
      <c r="F30" s="103">
        <v>-0.27932761087267499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2015</v>
      </c>
      <c r="N30" s="103">
        <v>-0.27932761087267499</v>
      </c>
      <c r="O30" s="106">
        <v>919</v>
      </c>
      <c r="P30" s="106">
        <v>2934</v>
      </c>
      <c r="Q30" s="103">
        <v>-0.33135824977210598</v>
      </c>
      <c r="R30" s="104">
        <v>5</v>
      </c>
      <c r="S30" s="107"/>
      <c r="T30" s="101" t="s">
        <v>60</v>
      </c>
      <c r="U30" s="106">
        <v>2756</v>
      </c>
      <c r="V30" s="106">
        <v>2796</v>
      </c>
      <c r="W30" s="106">
        <v>40</v>
      </c>
      <c r="X30" s="106">
        <v>0</v>
      </c>
      <c r="Y30" s="106">
        <v>0</v>
      </c>
      <c r="Z30" s="106">
        <v>0</v>
      </c>
      <c r="AA30" s="106">
        <v>0</v>
      </c>
      <c r="AB30" s="106">
        <v>1592</v>
      </c>
      <c r="AC30" s="106">
        <v>2796</v>
      </c>
      <c r="AD30" s="106">
        <v>4388</v>
      </c>
      <c r="AE30" s="101" t="s">
        <v>135</v>
      </c>
      <c r="AF30" s="106">
        <v>4034</v>
      </c>
      <c r="AG30" s="106">
        <v>22</v>
      </c>
    </row>
    <row r="31" spans="1:33" x14ac:dyDescent="0.2">
      <c r="A31" s="101" t="s">
        <v>140</v>
      </c>
      <c r="B31" s="101" t="s">
        <v>139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2545</v>
      </c>
      <c r="V31" s="106">
        <v>2545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2545</v>
      </c>
      <c r="AD31" s="106">
        <v>2545</v>
      </c>
      <c r="AE31" s="101" t="s">
        <v>138</v>
      </c>
      <c r="AF31" s="106">
        <v>4034</v>
      </c>
      <c r="AG31" s="106">
        <v>22</v>
      </c>
    </row>
    <row r="32" spans="1:33" x14ac:dyDescent="0.2">
      <c r="A32" s="101" t="s">
        <v>144</v>
      </c>
      <c r="B32" s="101" t="s">
        <v>142</v>
      </c>
      <c r="C32" s="102">
        <v>722090</v>
      </c>
      <c r="D32" s="102">
        <v>281198</v>
      </c>
      <c r="E32" s="102">
        <v>1003288</v>
      </c>
      <c r="F32" s="103">
        <v>4.6901934595237602E-2</v>
      </c>
      <c r="G32" s="102">
        <v>883984</v>
      </c>
      <c r="H32" s="102">
        <v>233780</v>
      </c>
      <c r="I32" s="102">
        <v>1117764</v>
      </c>
      <c r="J32" s="116">
        <v>3.2805425683292401E-2</v>
      </c>
      <c r="K32" s="106">
        <v>0</v>
      </c>
      <c r="L32" s="103">
        <v>0</v>
      </c>
      <c r="M32" s="106">
        <v>2121052</v>
      </c>
      <c r="N32" s="103">
        <v>3.9425659119866702E-2</v>
      </c>
      <c r="O32" s="106">
        <v>1739</v>
      </c>
      <c r="P32" s="106">
        <v>2122791</v>
      </c>
      <c r="Q32" s="103">
        <v>3.8927142160075097E-2</v>
      </c>
      <c r="R32" s="104">
        <v>1</v>
      </c>
      <c r="S32" s="107"/>
      <c r="T32" s="101" t="s">
        <v>143</v>
      </c>
      <c r="U32" s="106">
        <v>694582</v>
      </c>
      <c r="V32" s="106">
        <v>958340</v>
      </c>
      <c r="W32" s="106">
        <v>263758</v>
      </c>
      <c r="X32" s="106">
        <v>854730</v>
      </c>
      <c r="Y32" s="106">
        <v>1082260</v>
      </c>
      <c r="Z32" s="106">
        <v>227530</v>
      </c>
      <c r="AA32" s="106">
        <v>0</v>
      </c>
      <c r="AB32" s="106">
        <v>2653</v>
      </c>
      <c r="AC32" s="106">
        <v>2040600</v>
      </c>
      <c r="AD32" s="106">
        <v>2043253</v>
      </c>
      <c r="AE32" s="101" t="s">
        <v>141</v>
      </c>
      <c r="AF32" s="106">
        <v>4034</v>
      </c>
      <c r="AG32" s="106">
        <v>22</v>
      </c>
    </row>
    <row r="33" spans="1:33" x14ac:dyDescent="0.2">
      <c r="A33" s="101" t="s">
        <v>147</v>
      </c>
      <c r="B33" s="101" t="s">
        <v>146</v>
      </c>
      <c r="C33" s="102">
        <v>1950</v>
      </c>
      <c r="D33" s="102">
        <v>0</v>
      </c>
      <c r="E33" s="102">
        <v>1950</v>
      </c>
      <c r="F33" s="103">
        <v>-6.1162079510703408E-3</v>
      </c>
      <c r="G33" s="102">
        <v>6</v>
      </c>
      <c r="H33" s="102">
        <v>0</v>
      </c>
      <c r="I33" s="102">
        <v>6</v>
      </c>
      <c r="J33" s="116">
        <v>0</v>
      </c>
      <c r="K33" s="106">
        <v>0</v>
      </c>
      <c r="L33" s="103">
        <v>0</v>
      </c>
      <c r="M33" s="106">
        <v>1956</v>
      </c>
      <c r="N33" s="103">
        <v>-3.0581039755351704E-3</v>
      </c>
      <c r="O33" s="106">
        <v>0</v>
      </c>
      <c r="P33" s="106">
        <v>1956</v>
      </c>
      <c r="Q33" s="103">
        <v>-3.0581039755351704E-3</v>
      </c>
      <c r="R33" s="104">
        <v>5</v>
      </c>
      <c r="S33" s="107"/>
      <c r="T33" s="101" t="s">
        <v>60</v>
      </c>
      <c r="U33" s="106">
        <v>1962</v>
      </c>
      <c r="V33" s="106">
        <v>1962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1962</v>
      </c>
      <c r="AD33" s="106">
        <v>1962</v>
      </c>
      <c r="AE33" s="101" t="s">
        <v>145</v>
      </c>
      <c r="AF33" s="106">
        <v>4034</v>
      </c>
      <c r="AG33" s="106">
        <v>22</v>
      </c>
    </row>
    <row r="34" spans="1:33" x14ac:dyDescent="0.2">
      <c r="A34" s="101" t="s">
        <v>150</v>
      </c>
      <c r="B34" s="101" t="s">
        <v>149</v>
      </c>
      <c r="C34" s="102">
        <v>3125</v>
      </c>
      <c r="D34" s="102">
        <v>0</v>
      </c>
      <c r="E34" s="102">
        <v>3125</v>
      </c>
      <c r="F34" s="103">
        <v>-6.8831942789034609E-2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3125</v>
      </c>
      <c r="N34" s="103">
        <v>-6.8831942789034609E-2</v>
      </c>
      <c r="O34" s="106">
        <v>316</v>
      </c>
      <c r="P34" s="106">
        <v>3441</v>
      </c>
      <c r="Q34" s="103">
        <v>-0.28743010975357203</v>
      </c>
      <c r="R34" s="104">
        <v>5</v>
      </c>
      <c r="S34" s="107"/>
      <c r="T34" s="101" t="s">
        <v>60</v>
      </c>
      <c r="U34" s="106">
        <v>3340</v>
      </c>
      <c r="V34" s="106">
        <v>3356</v>
      </c>
      <c r="W34" s="106">
        <v>16</v>
      </c>
      <c r="X34" s="106">
        <v>0</v>
      </c>
      <c r="Y34" s="106">
        <v>0</v>
      </c>
      <c r="Z34" s="106">
        <v>0</v>
      </c>
      <c r="AA34" s="106">
        <v>0</v>
      </c>
      <c r="AB34" s="106">
        <v>1473</v>
      </c>
      <c r="AC34" s="106">
        <v>3356</v>
      </c>
      <c r="AD34" s="106">
        <v>4829</v>
      </c>
      <c r="AE34" s="101" t="s">
        <v>148</v>
      </c>
      <c r="AF34" s="106">
        <v>4034</v>
      </c>
      <c r="AG34" s="106">
        <v>22</v>
      </c>
    </row>
    <row r="35" spans="1:33" x14ac:dyDescent="0.2">
      <c r="A35" s="101" t="s">
        <v>153</v>
      </c>
      <c r="B35" s="101" t="s">
        <v>152</v>
      </c>
      <c r="C35" s="102">
        <v>705</v>
      </c>
      <c r="D35" s="102">
        <v>0</v>
      </c>
      <c r="E35" s="102">
        <v>705</v>
      </c>
      <c r="F35" s="103">
        <v>-3.6885245901639302E-2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705</v>
      </c>
      <c r="N35" s="103">
        <v>-3.6885245901639302E-2</v>
      </c>
      <c r="O35" s="106">
        <v>371</v>
      </c>
      <c r="P35" s="106">
        <v>1076</v>
      </c>
      <c r="Q35" s="103">
        <v>-0.19581464872944701</v>
      </c>
      <c r="R35" s="104">
        <v>5</v>
      </c>
      <c r="S35" s="107"/>
      <c r="T35" s="101" t="s">
        <v>60</v>
      </c>
      <c r="U35" s="106">
        <v>732</v>
      </c>
      <c r="V35" s="106">
        <v>732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606</v>
      </c>
      <c r="AC35" s="106">
        <v>732</v>
      </c>
      <c r="AD35" s="106">
        <v>1338</v>
      </c>
      <c r="AE35" s="101" t="s">
        <v>151</v>
      </c>
      <c r="AF35" s="106">
        <v>4034</v>
      </c>
      <c r="AG35" s="106">
        <v>22</v>
      </c>
    </row>
    <row r="36" spans="1:33" x14ac:dyDescent="0.2">
      <c r="A36" s="101" t="s">
        <v>156</v>
      </c>
      <c r="B36" s="101" t="s">
        <v>155</v>
      </c>
      <c r="C36" s="102">
        <v>2591</v>
      </c>
      <c r="D36" s="102">
        <v>10</v>
      </c>
      <c r="E36" s="102">
        <v>2601</v>
      </c>
      <c r="F36" s="103">
        <v>-0.133866133866134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2601</v>
      </c>
      <c r="N36" s="103">
        <v>-0.133866133866134</v>
      </c>
      <c r="O36" s="106">
        <v>658</v>
      </c>
      <c r="P36" s="106">
        <v>3259</v>
      </c>
      <c r="Q36" s="103">
        <v>-0.13301409949454601</v>
      </c>
      <c r="R36" s="104">
        <v>5</v>
      </c>
      <c r="S36" s="107"/>
      <c r="T36" s="101" t="s">
        <v>60</v>
      </c>
      <c r="U36" s="106">
        <v>2993</v>
      </c>
      <c r="V36" s="106">
        <v>3003</v>
      </c>
      <c r="W36" s="106">
        <v>10</v>
      </c>
      <c r="X36" s="106">
        <v>0</v>
      </c>
      <c r="Y36" s="106">
        <v>0</v>
      </c>
      <c r="Z36" s="106">
        <v>0</v>
      </c>
      <c r="AA36" s="106">
        <v>0</v>
      </c>
      <c r="AB36" s="106">
        <v>756</v>
      </c>
      <c r="AC36" s="106">
        <v>3003</v>
      </c>
      <c r="AD36" s="106">
        <v>3759</v>
      </c>
      <c r="AE36" s="101" t="s">
        <v>154</v>
      </c>
      <c r="AF36" s="106">
        <v>4034</v>
      </c>
      <c r="AG36" s="106">
        <v>22</v>
      </c>
    </row>
    <row r="37" spans="1:33" x14ac:dyDescent="0.2">
      <c r="A37" s="101" t="s">
        <v>159</v>
      </c>
      <c r="B37" s="101" t="s">
        <v>158</v>
      </c>
      <c r="C37" s="102">
        <v>5459</v>
      </c>
      <c r="D37" s="102">
        <v>8</v>
      </c>
      <c r="E37" s="102">
        <v>5467</v>
      </c>
      <c r="F37" s="103">
        <v>-6.78601875532822E-2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5467</v>
      </c>
      <c r="N37" s="103">
        <v>-6.78601875532822E-2</v>
      </c>
      <c r="O37" s="106">
        <v>331</v>
      </c>
      <c r="P37" s="106">
        <v>5798</v>
      </c>
      <c r="Q37" s="103">
        <v>-0.27078354923908898</v>
      </c>
      <c r="R37" s="104">
        <v>5</v>
      </c>
      <c r="S37" s="107"/>
      <c r="T37" s="101" t="s">
        <v>60</v>
      </c>
      <c r="U37" s="106">
        <v>5775</v>
      </c>
      <c r="V37" s="106">
        <v>5865</v>
      </c>
      <c r="W37" s="106">
        <v>90</v>
      </c>
      <c r="X37" s="106">
        <v>0</v>
      </c>
      <c r="Y37" s="106">
        <v>0</v>
      </c>
      <c r="Z37" s="106">
        <v>0</v>
      </c>
      <c r="AA37" s="106">
        <v>0</v>
      </c>
      <c r="AB37" s="106">
        <v>2086</v>
      </c>
      <c r="AC37" s="106">
        <v>5865</v>
      </c>
      <c r="AD37" s="106">
        <v>7951</v>
      </c>
      <c r="AE37" s="101" t="s">
        <v>157</v>
      </c>
      <c r="AF37" s="106">
        <v>4034</v>
      </c>
      <c r="AG37" s="106">
        <v>22</v>
      </c>
    </row>
    <row r="38" spans="1:33" x14ac:dyDescent="0.2">
      <c r="A38" s="101" t="s">
        <v>162</v>
      </c>
      <c r="B38" s="101" t="s">
        <v>161</v>
      </c>
      <c r="C38" s="102">
        <v>5407</v>
      </c>
      <c r="D38" s="102">
        <v>820</v>
      </c>
      <c r="E38" s="102">
        <v>6227</v>
      </c>
      <c r="F38" s="103">
        <v>-3.1570762052877101E-2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6227</v>
      </c>
      <c r="N38" s="103">
        <v>-3.1570762052877101E-2</v>
      </c>
      <c r="O38" s="106">
        <v>1592</v>
      </c>
      <c r="P38" s="106">
        <v>7819</v>
      </c>
      <c r="Q38" s="103">
        <v>-2.7608506404676002E-2</v>
      </c>
      <c r="R38" s="104">
        <v>5</v>
      </c>
      <c r="S38" s="107"/>
      <c r="T38" s="101" t="s">
        <v>60</v>
      </c>
      <c r="U38" s="106">
        <v>5392</v>
      </c>
      <c r="V38" s="106">
        <v>6430</v>
      </c>
      <c r="W38" s="106">
        <v>1038</v>
      </c>
      <c r="X38" s="106">
        <v>0</v>
      </c>
      <c r="Y38" s="106">
        <v>0</v>
      </c>
      <c r="Z38" s="106">
        <v>0</v>
      </c>
      <c r="AA38" s="106">
        <v>0</v>
      </c>
      <c r="AB38" s="106">
        <v>1611</v>
      </c>
      <c r="AC38" s="106">
        <v>6430</v>
      </c>
      <c r="AD38" s="106">
        <v>8041</v>
      </c>
      <c r="AE38" s="101" t="s">
        <v>160</v>
      </c>
      <c r="AF38" s="106">
        <v>4034</v>
      </c>
      <c r="AG38" s="106">
        <v>22</v>
      </c>
    </row>
    <row r="39" spans="1:33" x14ac:dyDescent="0.2">
      <c r="A39" s="101" t="s">
        <v>165</v>
      </c>
      <c r="B39" s="101" t="s">
        <v>164</v>
      </c>
      <c r="C39" s="102">
        <v>215481</v>
      </c>
      <c r="D39" s="102">
        <v>4482</v>
      </c>
      <c r="E39" s="102">
        <v>219963</v>
      </c>
      <c r="F39" s="103">
        <v>2.6253172588832498E-2</v>
      </c>
      <c r="G39" s="102">
        <v>104887</v>
      </c>
      <c r="H39" s="102">
        <v>4720</v>
      </c>
      <c r="I39" s="102">
        <v>109607</v>
      </c>
      <c r="J39" s="116">
        <v>1.46353655601429E-2</v>
      </c>
      <c r="K39" s="106">
        <v>16344</v>
      </c>
      <c r="L39" s="103">
        <v>-6.9989757596449306E-2</v>
      </c>
      <c r="M39" s="106">
        <v>345914</v>
      </c>
      <c r="N39" s="103">
        <v>1.7585663183658101E-2</v>
      </c>
      <c r="O39" s="106">
        <v>1473</v>
      </c>
      <c r="P39" s="106">
        <v>347387</v>
      </c>
      <c r="Q39" s="103">
        <v>1.9426763741794202E-2</v>
      </c>
      <c r="R39" s="104">
        <v>2</v>
      </c>
      <c r="S39" s="107"/>
      <c r="T39" s="101" t="s">
        <v>60</v>
      </c>
      <c r="U39" s="106">
        <v>209704</v>
      </c>
      <c r="V39" s="106">
        <v>214336</v>
      </c>
      <c r="W39" s="106">
        <v>4632</v>
      </c>
      <c r="X39" s="106">
        <v>103464</v>
      </c>
      <c r="Y39" s="106">
        <v>108026</v>
      </c>
      <c r="Z39" s="106">
        <v>4562</v>
      </c>
      <c r="AA39" s="106">
        <v>17574</v>
      </c>
      <c r="AB39" s="106">
        <v>831</v>
      </c>
      <c r="AC39" s="106">
        <v>339936</v>
      </c>
      <c r="AD39" s="106">
        <v>340767</v>
      </c>
      <c r="AE39" s="101" t="s">
        <v>163</v>
      </c>
      <c r="AF39" s="106">
        <v>4034</v>
      </c>
      <c r="AG39" s="106">
        <v>22</v>
      </c>
    </row>
    <row r="40" spans="1:33" x14ac:dyDescent="0.2">
      <c r="A40" s="101" t="s">
        <v>168</v>
      </c>
      <c r="B40" s="101" t="s">
        <v>167</v>
      </c>
      <c r="C40" s="102">
        <v>9877</v>
      </c>
      <c r="D40" s="102">
        <v>56</v>
      </c>
      <c r="E40" s="102">
        <v>9933</v>
      </c>
      <c r="F40" s="103">
        <v>0.10538615624304501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9933</v>
      </c>
      <c r="N40" s="103">
        <v>0.10538615624304501</v>
      </c>
      <c r="O40" s="106">
        <v>1495</v>
      </c>
      <c r="P40" s="106">
        <v>11428</v>
      </c>
      <c r="Q40" s="103">
        <v>0.14131628882452801</v>
      </c>
      <c r="R40" s="104">
        <v>5</v>
      </c>
      <c r="S40" s="107"/>
      <c r="T40" s="101" t="s">
        <v>60</v>
      </c>
      <c r="U40" s="106">
        <v>8862</v>
      </c>
      <c r="V40" s="106">
        <v>8986</v>
      </c>
      <c r="W40" s="106">
        <v>124</v>
      </c>
      <c r="X40" s="106">
        <v>0</v>
      </c>
      <c r="Y40" s="106">
        <v>0</v>
      </c>
      <c r="Z40" s="106">
        <v>0</v>
      </c>
      <c r="AA40" s="106">
        <v>0</v>
      </c>
      <c r="AB40" s="106">
        <v>1027</v>
      </c>
      <c r="AC40" s="106">
        <v>8986</v>
      </c>
      <c r="AD40" s="106">
        <v>10013</v>
      </c>
      <c r="AE40" s="101" t="s">
        <v>166</v>
      </c>
      <c r="AF40" s="106">
        <v>4034</v>
      </c>
      <c r="AG40" s="106">
        <v>22</v>
      </c>
    </row>
    <row r="41" spans="1:33" x14ac:dyDescent="0.2">
      <c r="A41" s="101" t="s">
        <v>171</v>
      </c>
      <c r="B41" s="101" t="s">
        <v>170</v>
      </c>
      <c r="C41" s="102">
        <v>6620</v>
      </c>
      <c r="D41" s="102">
        <v>0</v>
      </c>
      <c r="E41" s="102">
        <v>6620</v>
      </c>
      <c r="F41" s="103">
        <v>-9.7354785928551901E-2</v>
      </c>
      <c r="G41" s="102">
        <v>88</v>
      </c>
      <c r="H41" s="102">
        <v>0</v>
      </c>
      <c r="I41" s="102">
        <v>88</v>
      </c>
      <c r="J41" s="116">
        <v>0.22222222222222202</v>
      </c>
      <c r="K41" s="106">
        <v>0</v>
      </c>
      <c r="L41" s="103">
        <v>0</v>
      </c>
      <c r="M41" s="106">
        <v>6708</v>
      </c>
      <c r="N41" s="103">
        <v>-9.4247907102349399E-2</v>
      </c>
      <c r="O41" s="106">
        <v>0</v>
      </c>
      <c r="P41" s="106">
        <v>6708</v>
      </c>
      <c r="Q41" s="103">
        <v>-9.4247907102349399E-2</v>
      </c>
      <c r="R41" s="104">
        <v>4</v>
      </c>
      <c r="S41" s="107"/>
      <c r="T41" s="101" t="s">
        <v>60</v>
      </c>
      <c r="U41" s="106">
        <v>7332</v>
      </c>
      <c r="V41" s="106">
        <v>7334</v>
      </c>
      <c r="W41" s="106">
        <v>2</v>
      </c>
      <c r="X41" s="106">
        <v>72</v>
      </c>
      <c r="Y41" s="106">
        <v>72</v>
      </c>
      <c r="Z41" s="106">
        <v>0</v>
      </c>
      <c r="AA41" s="106">
        <v>0</v>
      </c>
      <c r="AB41" s="106">
        <v>0</v>
      </c>
      <c r="AC41" s="106">
        <v>7406</v>
      </c>
      <c r="AD41" s="106">
        <v>7406</v>
      </c>
      <c r="AE41" s="101" t="s">
        <v>169</v>
      </c>
      <c r="AF41" s="106">
        <v>4034</v>
      </c>
      <c r="AG41" s="106">
        <v>22</v>
      </c>
    </row>
    <row r="42" spans="1:33" x14ac:dyDescent="0.2">
      <c r="A42" s="101" t="s">
        <v>174</v>
      </c>
      <c r="B42" s="101" t="s">
        <v>173</v>
      </c>
      <c r="C42" s="102">
        <v>6602</v>
      </c>
      <c r="D42" s="102">
        <v>136</v>
      </c>
      <c r="E42" s="102">
        <v>6738</v>
      </c>
      <c r="F42" s="103">
        <v>9.0997409326424902E-2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6738</v>
      </c>
      <c r="N42" s="103">
        <v>9.0997409326424902E-2</v>
      </c>
      <c r="O42" s="106">
        <v>1247</v>
      </c>
      <c r="P42" s="106">
        <v>7985</v>
      </c>
      <c r="Q42" s="103">
        <v>0.225069039582694</v>
      </c>
      <c r="R42" s="104">
        <v>5</v>
      </c>
      <c r="S42" s="107"/>
      <c r="T42" s="101" t="s">
        <v>60</v>
      </c>
      <c r="U42" s="106">
        <v>6162</v>
      </c>
      <c r="V42" s="106">
        <v>6176</v>
      </c>
      <c r="W42" s="106">
        <v>14</v>
      </c>
      <c r="X42" s="106">
        <v>0</v>
      </c>
      <c r="Y42" s="106">
        <v>0</v>
      </c>
      <c r="Z42" s="106">
        <v>0</v>
      </c>
      <c r="AA42" s="106">
        <v>0</v>
      </c>
      <c r="AB42" s="106">
        <v>342</v>
      </c>
      <c r="AC42" s="106">
        <v>6176</v>
      </c>
      <c r="AD42" s="106">
        <v>6518</v>
      </c>
      <c r="AE42" s="101" t="s">
        <v>172</v>
      </c>
      <c r="AF42" s="106">
        <v>4034</v>
      </c>
      <c r="AG42" s="106">
        <v>22</v>
      </c>
    </row>
    <row r="43" spans="1:33" x14ac:dyDescent="0.2">
      <c r="A43" s="101" t="s">
        <v>177</v>
      </c>
      <c r="B43" s="101" t="s">
        <v>176</v>
      </c>
      <c r="C43" s="102">
        <v>1159</v>
      </c>
      <c r="D43" s="102">
        <v>2</v>
      </c>
      <c r="E43" s="102">
        <v>1161</v>
      </c>
      <c r="F43" s="103">
        <v>-0.17542613636363602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1161</v>
      </c>
      <c r="N43" s="103">
        <v>-0.17542613636363602</v>
      </c>
      <c r="O43" s="106">
        <v>621</v>
      </c>
      <c r="P43" s="106">
        <v>1782</v>
      </c>
      <c r="Q43" s="103">
        <v>-0.33507462686567197</v>
      </c>
      <c r="R43" s="104">
        <v>5</v>
      </c>
      <c r="S43" s="107"/>
      <c r="T43" s="101" t="s">
        <v>60</v>
      </c>
      <c r="U43" s="106">
        <v>1388</v>
      </c>
      <c r="V43" s="106">
        <v>1408</v>
      </c>
      <c r="W43" s="106">
        <v>20</v>
      </c>
      <c r="X43" s="106">
        <v>0</v>
      </c>
      <c r="Y43" s="106">
        <v>0</v>
      </c>
      <c r="Z43" s="106">
        <v>0</v>
      </c>
      <c r="AA43" s="106">
        <v>0</v>
      </c>
      <c r="AB43" s="106">
        <v>1272</v>
      </c>
      <c r="AC43" s="106">
        <v>1408</v>
      </c>
      <c r="AD43" s="106">
        <v>2680</v>
      </c>
      <c r="AE43" s="101" t="s">
        <v>175</v>
      </c>
      <c r="AF43" s="106">
        <v>4034</v>
      </c>
      <c r="AG43" s="106">
        <v>22</v>
      </c>
    </row>
    <row r="44" spans="1:33" x14ac:dyDescent="0.2">
      <c r="A44" s="101" t="s">
        <v>180</v>
      </c>
      <c r="B44" s="101" t="s">
        <v>179</v>
      </c>
      <c r="C44" s="102">
        <v>136348</v>
      </c>
      <c r="D44" s="102">
        <v>38108</v>
      </c>
      <c r="E44" s="102">
        <v>174456</v>
      </c>
      <c r="F44" s="103">
        <v>8.7970065481758702E-2</v>
      </c>
      <c r="G44" s="102">
        <v>8204</v>
      </c>
      <c r="H44" s="102">
        <v>252</v>
      </c>
      <c r="I44" s="102">
        <v>8456</v>
      </c>
      <c r="J44" s="116">
        <v>1.78141550312951E-2</v>
      </c>
      <c r="K44" s="106">
        <v>0</v>
      </c>
      <c r="L44" s="103">
        <v>0</v>
      </c>
      <c r="M44" s="106">
        <v>182912</v>
      </c>
      <c r="N44" s="103">
        <v>8.45142240510382E-2</v>
      </c>
      <c r="O44" s="106">
        <v>5177</v>
      </c>
      <c r="P44" s="106">
        <v>188089</v>
      </c>
      <c r="Q44" s="103">
        <v>7.2857012480321198E-2</v>
      </c>
      <c r="R44" s="104">
        <v>3</v>
      </c>
      <c r="S44" s="107"/>
      <c r="T44" s="101" t="s">
        <v>60</v>
      </c>
      <c r="U44" s="106">
        <v>127456</v>
      </c>
      <c r="V44" s="106">
        <v>160350</v>
      </c>
      <c r="W44" s="106">
        <v>32894</v>
      </c>
      <c r="X44" s="106">
        <v>8144</v>
      </c>
      <c r="Y44" s="106">
        <v>8308</v>
      </c>
      <c r="Z44" s="106">
        <v>164</v>
      </c>
      <c r="AA44" s="106">
        <v>0</v>
      </c>
      <c r="AB44" s="106">
        <v>6658</v>
      </c>
      <c r="AC44" s="106">
        <v>168658</v>
      </c>
      <c r="AD44" s="106">
        <v>175316</v>
      </c>
      <c r="AE44" s="101" t="s">
        <v>178</v>
      </c>
      <c r="AF44" s="106">
        <v>4034</v>
      </c>
      <c r="AG44" s="106">
        <v>22</v>
      </c>
    </row>
    <row r="45" spans="1:33" x14ac:dyDescent="0.2">
      <c r="A45" s="101" t="s">
        <v>183</v>
      </c>
      <c r="B45" s="101" t="s">
        <v>182</v>
      </c>
      <c r="C45" s="102">
        <v>281156</v>
      </c>
      <c r="D45" s="102">
        <v>36764</v>
      </c>
      <c r="E45" s="102">
        <v>317920</v>
      </c>
      <c r="F45" s="103">
        <v>2.5945527300890701E-2</v>
      </c>
      <c r="G45" s="102">
        <v>56632</v>
      </c>
      <c r="H45" s="102">
        <v>1068</v>
      </c>
      <c r="I45" s="102">
        <v>57700</v>
      </c>
      <c r="J45" s="116">
        <v>-9.7859566284651103E-2</v>
      </c>
      <c r="K45" s="106">
        <v>0</v>
      </c>
      <c r="L45" s="103">
        <v>0</v>
      </c>
      <c r="M45" s="106">
        <v>375620</v>
      </c>
      <c r="N45" s="103">
        <v>4.7640829340972997E-3</v>
      </c>
      <c r="O45" s="106">
        <v>378</v>
      </c>
      <c r="P45" s="106">
        <v>375998</v>
      </c>
      <c r="Q45" s="103">
        <v>5.7160281494994108E-3</v>
      </c>
      <c r="R45" s="104">
        <v>2</v>
      </c>
      <c r="S45" s="107"/>
      <c r="T45" s="101" t="s">
        <v>60</v>
      </c>
      <c r="U45" s="106">
        <v>269194</v>
      </c>
      <c r="V45" s="106">
        <v>309880</v>
      </c>
      <c r="W45" s="106">
        <v>40686</v>
      </c>
      <c r="X45" s="106">
        <v>62455</v>
      </c>
      <c r="Y45" s="106">
        <v>63959</v>
      </c>
      <c r="Z45" s="106">
        <v>1504</v>
      </c>
      <c r="AA45" s="106">
        <v>0</v>
      </c>
      <c r="AB45" s="106">
        <v>22</v>
      </c>
      <c r="AC45" s="106">
        <v>373839</v>
      </c>
      <c r="AD45" s="106">
        <v>373861</v>
      </c>
      <c r="AE45" s="101" t="s">
        <v>181</v>
      </c>
      <c r="AF45" s="106">
        <v>4034</v>
      </c>
      <c r="AG45" s="106">
        <v>22</v>
      </c>
    </row>
    <row r="46" spans="1:33" x14ac:dyDescent="0.2">
      <c r="A46" s="101" t="s">
        <v>186</v>
      </c>
      <c r="B46" s="101" t="s">
        <v>185</v>
      </c>
      <c r="C46" s="102">
        <v>6103</v>
      </c>
      <c r="D46" s="102">
        <v>1338</v>
      </c>
      <c r="E46" s="102">
        <v>7441</v>
      </c>
      <c r="F46" s="103">
        <v>3.4190410006949293E-2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7441</v>
      </c>
      <c r="N46" s="103">
        <v>3.4190410006949293E-2</v>
      </c>
      <c r="O46" s="106">
        <v>2304</v>
      </c>
      <c r="P46" s="106">
        <v>9745</v>
      </c>
      <c r="Q46" s="103">
        <v>1.5209917699760401E-2</v>
      </c>
      <c r="R46" s="104">
        <v>5</v>
      </c>
      <c r="S46" s="107"/>
      <c r="T46" s="101" t="s">
        <v>60</v>
      </c>
      <c r="U46" s="106">
        <v>5801</v>
      </c>
      <c r="V46" s="106">
        <v>7195</v>
      </c>
      <c r="W46" s="106">
        <v>1394</v>
      </c>
      <c r="X46" s="106">
        <v>0</v>
      </c>
      <c r="Y46" s="106">
        <v>0</v>
      </c>
      <c r="Z46" s="106">
        <v>0</v>
      </c>
      <c r="AA46" s="106">
        <v>0</v>
      </c>
      <c r="AB46" s="106">
        <v>2404</v>
      </c>
      <c r="AC46" s="106">
        <v>7195</v>
      </c>
      <c r="AD46" s="106">
        <v>9599</v>
      </c>
      <c r="AE46" s="101" t="s">
        <v>184</v>
      </c>
      <c r="AF46" s="106">
        <v>4034</v>
      </c>
      <c r="AG46" s="106">
        <v>22</v>
      </c>
    </row>
    <row r="47" spans="1:33" x14ac:dyDescent="0.2">
      <c r="A47" s="101" t="s">
        <v>189</v>
      </c>
      <c r="B47" s="101" t="s">
        <v>188</v>
      </c>
      <c r="C47" s="102">
        <v>1035</v>
      </c>
      <c r="D47" s="102">
        <v>58</v>
      </c>
      <c r="E47" s="102">
        <v>1093</v>
      </c>
      <c r="F47" s="103">
        <v>1.3914656771799601E-2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1093</v>
      </c>
      <c r="N47" s="103">
        <v>1.3914656771799601E-2</v>
      </c>
      <c r="O47" s="106">
        <v>1520</v>
      </c>
      <c r="P47" s="106">
        <v>2613</v>
      </c>
      <c r="Q47" s="103">
        <v>-7.0106761565836298E-2</v>
      </c>
      <c r="R47" s="104">
        <v>5</v>
      </c>
      <c r="S47" s="107"/>
      <c r="T47" s="101" t="s">
        <v>60</v>
      </c>
      <c r="U47" s="106">
        <v>1058</v>
      </c>
      <c r="V47" s="106">
        <v>1078</v>
      </c>
      <c r="W47" s="106">
        <v>20</v>
      </c>
      <c r="X47" s="106">
        <v>0</v>
      </c>
      <c r="Y47" s="106">
        <v>0</v>
      </c>
      <c r="Z47" s="106">
        <v>0</v>
      </c>
      <c r="AA47" s="106">
        <v>0</v>
      </c>
      <c r="AB47" s="106">
        <v>1732</v>
      </c>
      <c r="AC47" s="106">
        <v>1078</v>
      </c>
      <c r="AD47" s="106">
        <v>2810</v>
      </c>
      <c r="AE47" s="101" t="s">
        <v>187</v>
      </c>
      <c r="AF47" s="106">
        <v>4034</v>
      </c>
      <c r="AG47" s="106">
        <v>22</v>
      </c>
    </row>
    <row r="48" spans="1:33" x14ac:dyDescent="0.2">
      <c r="A48" s="101" t="s">
        <v>192</v>
      </c>
      <c r="B48" s="101" t="s">
        <v>191</v>
      </c>
      <c r="C48" s="102">
        <v>598</v>
      </c>
      <c r="D48" s="102">
        <v>0</v>
      </c>
      <c r="E48" s="102">
        <v>598</v>
      </c>
      <c r="F48" s="103">
        <v>-0.22538860103626901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598</v>
      </c>
      <c r="N48" s="103">
        <v>-0.22538860103626901</v>
      </c>
      <c r="O48" s="106">
        <v>0</v>
      </c>
      <c r="P48" s="106">
        <v>598</v>
      </c>
      <c r="Q48" s="103">
        <v>-0.22538860103626901</v>
      </c>
      <c r="R48" s="104">
        <v>5</v>
      </c>
      <c r="S48" s="107"/>
      <c r="T48" s="101" t="s">
        <v>60</v>
      </c>
      <c r="U48" s="106">
        <v>772</v>
      </c>
      <c r="V48" s="106">
        <v>772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772</v>
      </c>
      <c r="AD48" s="106">
        <v>772</v>
      </c>
      <c r="AE48" s="101" t="s">
        <v>190</v>
      </c>
      <c r="AF48" s="106">
        <v>4034</v>
      </c>
      <c r="AG48" s="106">
        <v>22</v>
      </c>
    </row>
    <row r="49" spans="1:33" x14ac:dyDescent="0.2">
      <c r="A49" s="101" t="s">
        <v>195</v>
      </c>
      <c r="B49" s="101" t="s">
        <v>194</v>
      </c>
      <c r="C49" s="102">
        <v>9182</v>
      </c>
      <c r="D49" s="102">
        <v>44</v>
      </c>
      <c r="E49" s="102">
        <v>9226</v>
      </c>
      <c r="F49" s="103">
        <v>3.0837988826815602E-2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9226</v>
      </c>
      <c r="N49" s="103">
        <v>3.0837988826815602E-2</v>
      </c>
      <c r="O49" s="106">
        <v>164</v>
      </c>
      <c r="P49" s="106">
        <v>9390</v>
      </c>
      <c r="Q49" s="103">
        <v>2.57810793095914E-2</v>
      </c>
      <c r="R49" s="104">
        <v>5</v>
      </c>
      <c r="S49" s="107"/>
      <c r="T49" s="101" t="s">
        <v>60</v>
      </c>
      <c r="U49" s="106">
        <v>8872</v>
      </c>
      <c r="V49" s="106">
        <v>8950</v>
      </c>
      <c r="W49" s="106">
        <v>78</v>
      </c>
      <c r="X49" s="106">
        <v>0</v>
      </c>
      <c r="Y49" s="106">
        <v>0</v>
      </c>
      <c r="Z49" s="106">
        <v>0</v>
      </c>
      <c r="AA49" s="106">
        <v>0</v>
      </c>
      <c r="AB49" s="106">
        <v>204</v>
      </c>
      <c r="AC49" s="106">
        <v>8950</v>
      </c>
      <c r="AD49" s="106">
        <v>9154</v>
      </c>
      <c r="AE49" s="101" t="s">
        <v>193</v>
      </c>
      <c r="AF49" s="106">
        <v>4034</v>
      </c>
      <c r="AG49" s="106">
        <v>22</v>
      </c>
    </row>
    <row r="50" spans="1:33" x14ac:dyDescent="0.2">
      <c r="A50" s="101" t="s">
        <v>198</v>
      </c>
      <c r="B50" s="101" t="s">
        <v>197</v>
      </c>
      <c r="C50" s="102">
        <v>69737</v>
      </c>
      <c r="D50" s="102">
        <v>718</v>
      </c>
      <c r="E50" s="102">
        <v>70455</v>
      </c>
      <c r="F50" s="103">
        <v>7.1624129224591604E-2</v>
      </c>
      <c r="G50" s="102">
        <v>16911</v>
      </c>
      <c r="H50" s="102">
        <v>16</v>
      </c>
      <c r="I50" s="102">
        <v>16927</v>
      </c>
      <c r="J50" s="116">
        <v>0.116335817450373</v>
      </c>
      <c r="K50" s="106">
        <v>0</v>
      </c>
      <c r="L50" s="103">
        <v>0</v>
      </c>
      <c r="M50" s="106">
        <v>87382</v>
      </c>
      <c r="N50" s="103">
        <v>8.0003460678045701E-2</v>
      </c>
      <c r="O50" s="106">
        <v>871</v>
      </c>
      <c r="P50" s="106">
        <v>88253</v>
      </c>
      <c r="Q50" s="103">
        <v>8.3643373730676207E-2</v>
      </c>
      <c r="R50" s="104">
        <v>3</v>
      </c>
      <c r="S50" s="108"/>
      <c r="T50" s="101" t="s">
        <v>60</v>
      </c>
      <c r="U50" s="106">
        <v>65308</v>
      </c>
      <c r="V50" s="106">
        <v>65746</v>
      </c>
      <c r="W50" s="106">
        <v>438</v>
      </c>
      <c r="X50" s="106">
        <v>15163</v>
      </c>
      <c r="Y50" s="106">
        <v>15163</v>
      </c>
      <c r="Z50" s="106">
        <v>0</v>
      </c>
      <c r="AA50" s="106">
        <v>0</v>
      </c>
      <c r="AB50" s="106">
        <v>532</v>
      </c>
      <c r="AC50" s="106">
        <v>80909</v>
      </c>
      <c r="AD50" s="106">
        <v>81441</v>
      </c>
      <c r="AE50" s="101" t="s">
        <v>196</v>
      </c>
      <c r="AF50" s="106">
        <v>4034</v>
      </c>
      <c r="AG50" s="106">
        <v>22</v>
      </c>
    </row>
    <row r="51" spans="1:33" x14ac:dyDescent="0.2">
      <c r="A51" s="109" t="s">
        <v>230</v>
      </c>
      <c r="B51" s="110"/>
      <c r="C51" s="111">
        <v>2229839</v>
      </c>
      <c r="D51" s="111">
        <v>428624</v>
      </c>
      <c r="E51" s="111">
        <v>2658463</v>
      </c>
      <c r="F51" s="112">
        <v>3.9488197920369096E-2</v>
      </c>
      <c r="G51" s="111">
        <v>1238648</v>
      </c>
      <c r="H51" s="111">
        <v>245434</v>
      </c>
      <c r="I51" s="111">
        <v>1484082</v>
      </c>
      <c r="J51" s="117">
        <v>2.0611920693757699E-2</v>
      </c>
      <c r="K51" s="118">
        <v>39582</v>
      </c>
      <c r="L51" s="112">
        <v>-3.4184905936607904E-2</v>
      </c>
      <c r="M51" s="118">
        <v>4182127</v>
      </c>
      <c r="N51" s="112">
        <v>3.1970114737181303E-2</v>
      </c>
      <c r="O51" s="118">
        <v>56022</v>
      </c>
      <c r="P51" s="118">
        <v>4238149</v>
      </c>
      <c r="Q51" s="112">
        <v>3.0638657366764601E-2</v>
      </c>
      <c r="R51" s="113">
        <v>0</v>
      </c>
      <c r="S51" s="114" t="s">
        <v>199</v>
      </c>
      <c r="T51" s="114">
        <v>0</v>
      </c>
      <c r="U51" s="115">
        <v>2146149</v>
      </c>
      <c r="V51" s="115">
        <v>2557473</v>
      </c>
      <c r="W51" s="115">
        <v>411324</v>
      </c>
      <c r="X51" s="115">
        <v>1215702</v>
      </c>
      <c r="Y51" s="115">
        <v>1454110</v>
      </c>
      <c r="Z51" s="115">
        <v>238408</v>
      </c>
      <c r="AA51" s="115">
        <v>40983</v>
      </c>
      <c r="AB51" s="115">
        <v>59592</v>
      </c>
      <c r="AC51" s="115">
        <v>4052566</v>
      </c>
      <c r="AD51" s="115">
        <v>4112158</v>
      </c>
      <c r="AE51" s="114">
        <v>0</v>
      </c>
      <c r="AF51" s="115">
        <v>185564</v>
      </c>
      <c r="AG51" s="115">
        <v>1012</v>
      </c>
    </row>
    <row r="52" spans="1:33" x14ac:dyDescent="0.2">
      <c r="A52" s="101" t="s">
        <v>202</v>
      </c>
      <c r="B52" s="101" t="s">
        <v>201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03">
        <v>0</v>
      </c>
      <c r="R52" s="104">
        <v>6</v>
      </c>
      <c r="S52" s="105" t="s">
        <v>143</v>
      </c>
      <c r="T52" s="101" t="s">
        <v>143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200</v>
      </c>
      <c r="AF52" s="106">
        <v>4034</v>
      </c>
      <c r="AG52" s="106">
        <v>22</v>
      </c>
    </row>
    <row r="53" spans="1:33" x14ac:dyDescent="0.2">
      <c r="A53" s="101" t="s">
        <v>205</v>
      </c>
      <c r="B53" s="101" t="s">
        <v>204</v>
      </c>
      <c r="C53" s="102">
        <v>198</v>
      </c>
      <c r="D53" s="102">
        <v>0</v>
      </c>
      <c r="E53" s="102">
        <v>198</v>
      </c>
      <c r="F53" s="103">
        <v>-0.161016949152542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198</v>
      </c>
      <c r="N53" s="103">
        <v>-0.161016949152542</v>
      </c>
      <c r="O53" s="106">
        <v>0</v>
      </c>
      <c r="P53" s="106">
        <v>198</v>
      </c>
      <c r="Q53" s="103">
        <v>-0.161016949152542</v>
      </c>
      <c r="R53" s="104">
        <v>6</v>
      </c>
      <c r="S53" s="107"/>
      <c r="T53" s="101" t="s">
        <v>143</v>
      </c>
      <c r="U53" s="106">
        <v>236</v>
      </c>
      <c r="V53" s="106">
        <v>236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236</v>
      </c>
      <c r="AD53" s="106">
        <v>236</v>
      </c>
      <c r="AE53" s="101" t="s">
        <v>203</v>
      </c>
      <c r="AF53" s="106">
        <v>4034</v>
      </c>
      <c r="AG53" s="106">
        <v>22</v>
      </c>
    </row>
    <row r="54" spans="1:33" x14ac:dyDescent="0.2">
      <c r="A54" s="101" t="s">
        <v>208</v>
      </c>
      <c r="B54" s="101" t="s">
        <v>207</v>
      </c>
      <c r="C54" s="102">
        <v>32086</v>
      </c>
      <c r="D54" s="102">
        <v>26</v>
      </c>
      <c r="E54" s="102">
        <v>32112</v>
      </c>
      <c r="F54" s="103">
        <v>-1.62970224237226E-2</v>
      </c>
      <c r="G54" s="102">
        <v>116463</v>
      </c>
      <c r="H54" s="102">
        <v>6</v>
      </c>
      <c r="I54" s="102">
        <v>116469</v>
      </c>
      <c r="J54" s="116">
        <v>0.17684682773045601</v>
      </c>
      <c r="K54" s="106">
        <v>0</v>
      </c>
      <c r="L54" s="103">
        <v>0</v>
      </c>
      <c r="M54" s="106">
        <v>148581</v>
      </c>
      <c r="N54" s="103">
        <v>0.128940590072258</v>
      </c>
      <c r="O54" s="106">
        <v>0</v>
      </c>
      <c r="P54" s="106">
        <v>148581</v>
      </c>
      <c r="Q54" s="103">
        <v>0.12851186000410103</v>
      </c>
      <c r="R54" s="104">
        <v>6</v>
      </c>
      <c r="S54" s="107"/>
      <c r="T54" s="101" t="s">
        <v>143</v>
      </c>
      <c r="U54" s="106">
        <v>32574</v>
      </c>
      <c r="V54" s="106">
        <v>32644</v>
      </c>
      <c r="W54" s="106">
        <v>70</v>
      </c>
      <c r="X54" s="106">
        <v>98967</v>
      </c>
      <c r="Y54" s="106">
        <v>98967</v>
      </c>
      <c r="Z54" s="106">
        <v>0</v>
      </c>
      <c r="AA54" s="106">
        <v>0</v>
      </c>
      <c r="AB54" s="106">
        <v>50</v>
      </c>
      <c r="AC54" s="106">
        <v>131611</v>
      </c>
      <c r="AD54" s="106">
        <v>131661</v>
      </c>
      <c r="AE54" s="101" t="s">
        <v>206</v>
      </c>
      <c r="AF54" s="106">
        <v>4034</v>
      </c>
      <c r="AG54" s="106">
        <v>22</v>
      </c>
    </row>
    <row r="55" spans="1:33" x14ac:dyDescent="0.2">
      <c r="A55" s="101" t="s">
        <v>211</v>
      </c>
      <c r="B55" s="101" t="s">
        <v>210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143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209</v>
      </c>
      <c r="AF55" s="106">
        <v>4034</v>
      </c>
      <c r="AG55" s="106">
        <v>22</v>
      </c>
    </row>
    <row r="56" spans="1:33" x14ac:dyDescent="0.2">
      <c r="A56" s="101" t="s">
        <v>214</v>
      </c>
      <c r="B56" s="101" t="s">
        <v>213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0</v>
      </c>
      <c r="N56" s="103">
        <v>-1</v>
      </c>
      <c r="O56" s="106">
        <v>0</v>
      </c>
      <c r="P56" s="106">
        <v>0</v>
      </c>
      <c r="Q56" s="103">
        <v>-1</v>
      </c>
      <c r="R56" s="104">
        <v>6</v>
      </c>
      <c r="S56" s="107"/>
      <c r="T56" s="101" t="s">
        <v>143</v>
      </c>
      <c r="U56" s="106">
        <v>3938</v>
      </c>
      <c r="V56" s="106">
        <v>3938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3938</v>
      </c>
      <c r="AD56" s="106">
        <v>3938</v>
      </c>
      <c r="AE56" s="101" t="s">
        <v>212</v>
      </c>
      <c r="AF56" s="106">
        <v>4034</v>
      </c>
      <c r="AG56" s="106">
        <v>22</v>
      </c>
    </row>
    <row r="57" spans="1:33" x14ac:dyDescent="0.2">
      <c r="A57" s="101" t="s">
        <v>217</v>
      </c>
      <c r="B57" s="101" t="s">
        <v>216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143</v>
      </c>
      <c r="U57" s="106">
        <v>545</v>
      </c>
      <c r="V57" s="106">
        <v>545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545</v>
      </c>
      <c r="AD57" s="106">
        <v>545</v>
      </c>
      <c r="AE57" s="101" t="s">
        <v>215</v>
      </c>
      <c r="AF57" s="106">
        <v>4034</v>
      </c>
      <c r="AG57" s="106">
        <v>22</v>
      </c>
    </row>
    <row r="58" spans="1:33" x14ac:dyDescent="0.2">
      <c r="A58" s="109" t="s">
        <v>231</v>
      </c>
      <c r="B58" s="110"/>
      <c r="C58" s="111">
        <v>32284</v>
      </c>
      <c r="D58" s="111">
        <v>26</v>
      </c>
      <c r="E58" s="111">
        <v>32310</v>
      </c>
      <c r="F58" s="112">
        <v>-0.135240746192758</v>
      </c>
      <c r="G58" s="111">
        <v>116463</v>
      </c>
      <c r="H58" s="111">
        <v>6</v>
      </c>
      <c r="I58" s="111">
        <v>116469</v>
      </c>
      <c r="J58" s="117">
        <v>0.17684682773045601</v>
      </c>
      <c r="K58" s="118">
        <v>0</v>
      </c>
      <c r="L58" s="112">
        <v>0</v>
      </c>
      <c r="M58" s="118">
        <v>148779</v>
      </c>
      <c r="N58" s="112">
        <v>9.1315191080466498E-2</v>
      </c>
      <c r="O58" s="118">
        <v>0</v>
      </c>
      <c r="P58" s="118">
        <v>148779</v>
      </c>
      <c r="Q58" s="112">
        <v>9.0915090189177303E-2</v>
      </c>
      <c r="R58" s="113">
        <v>0</v>
      </c>
      <c r="S58" s="114" t="s">
        <v>199</v>
      </c>
      <c r="T58" s="114">
        <v>0</v>
      </c>
      <c r="U58" s="115">
        <v>37293</v>
      </c>
      <c r="V58" s="115">
        <v>37363</v>
      </c>
      <c r="W58" s="115">
        <v>70</v>
      </c>
      <c r="X58" s="115">
        <v>98967</v>
      </c>
      <c r="Y58" s="115">
        <v>98967</v>
      </c>
      <c r="Z58" s="115">
        <v>0</v>
      </c>
      <c r="AA58" s="115">
        <v>0</v>
      </c>
      <c r="AB58" s="115">
        <v>50</v>
      </c>
      <c r="AC58" s="115">
        <v>136330</v>
      </c>
      <c r="AD58" s="115">
        <v>136380</v>
      </c>
      <c r="AE58" s="114">
        <v>0</v>
      </c>
      <c r="AF58" s="115">
        <v>24204</v>
      </c>
      <c r="AG58" s="115">
        <v>132</v>
      </c>
    </row>
    <row r="59" spans="1:33" x14ac:dyDescent="0.2">
      <c r="A59" s="109" t="s">
        <v>232</v>
      </c>
      <c r="B59" s="110"/>
      <c r="C59" s="111">
        <v>2262123</v>
      </c>
      <c r="D59" s="111">
        <v>428650</v>
      </c>
      <c r="E59" s="111">
        <v>2690773</v>
      </c>
      <c r="F59" s="112">
        <v>3.6972278787561104E-2</v>
      </c>
      <c r="G59" s="111">
        <v>1355111</v>
      </c>
      <c r="H59" s="111">
        <v>245440</v>
      </c>
      <c r="I59" s="111">
        <v>1600551</v>
      </c>
      <c r="J59" s="117">
        <v>3.0567705271535201E-2</v>
      </c>
      <c r="K59" s="118">
        <v>39582</v>
      </c>
      <c r="L59" s="112">
        <v>-3.4184905936607904E-2</v>
      </c>
      <c r="M59" s="118">
        <v>4330906</v>
      </c>
      <c r="N59" s="112">
        <v>3.3901533960260695E-2</v>
      </c>
      <c r="O59" s="118">
        <v>56022</v>
      </c>
      <c r="P59" s="118">
        <v>4386928</v>
      </c>
      <c r="Q59" s="112">
        <v>3.2573558245212797E-2</v>
      </c>
      <c r="R59" s="113">
        <v>0</v>
      </c>
      <c r="S59" s="114">
        <v>0</v>
      </c>
      <c r="T59" s="114">
        <v>0</v>
      </c>
      <c r="U59" s="115">
        <v>2183442</v>
      </c>
      <c r="V59" s="115">
        <v>2594836</v>
      </c>
      <c r="W59" s="115">
        <v>411394</v>
      </c>
      <c r="X59" s="115">
        <v>1314669</v>
      </c>
      <c r="Y59" s="115">
        <v>1553077</v>
      </c>
      <c r="Z59" s="115">
        <v>238408</v>
      </c>
      <c r="AA59" s="115">
        <v>40983</v>
      </c>
      <c r="AB59" s="115">
        <v>59642</v>
      </c>
      <c r="AC59" s="115">
        <v>4188896</v>
      </c>
      <c r="AD59" s="115">
        <v>4248538</v>
      </c>
      <c r="AE59" s="114">
        <v>0</v>
      </c>
      <c r="AF59" s="115">
        <v>209768</v>
      </c>
      <c r="AG59" s="115">
        <v>1144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70" zoomScaleSheetLayoutView="532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256" width="9.140625" style="98"/>
    <col min="257" max="257" width="32.42578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2.42578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2.42578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2.42578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2.42578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2.42578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2.42578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2.42578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2.42578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2.42578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2.42578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2.42578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2.42578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2.42578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2.42578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2.42578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2.42578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2.42578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2.42578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2.42578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2.42578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2.42578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2.42578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2.42578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2.42578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2.42578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2.42578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2.42578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2.42578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2.42578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2.42578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2.42578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2.42578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2.42578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2.42578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2.42578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2.42578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2.42578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2.42578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2.42578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2.42578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2.42578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2.42578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2.42578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2.42578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2.42578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2.42578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2.42578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2.42578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2.42578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2.42578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2.42578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2.42578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2.42578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2.42578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2.42578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2.42578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2.42578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2.42578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2.42578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2.42578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2.42578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2.42578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260</v>
      </c>
    </row>
    <row r="4" spans="1:33" ht="57" x14ac:dyDescent="0.2">
      <c r="A4" s="99" t="s">
        <v>219</v>
      </c>
      <c r="B4" s="99" t="s">
        <v>46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249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261</v>
      </c>
      <c r="N4" s="99" t="s">
        <v>259</v>
      </c>
      <c r="O4" s="99" t="s">
        <v>236</v>
      </c>
      <c r="P4" s="99" t="s">
        <v>48</v>
      </c>
      <c r="Q4" s="99" t="s">
        <v>229</v>
      </c>
      <c r="R4" s="100" t="s">
        <v>49</v>
      </c>
      <c r="S4" s="100" t="s">
        <v>50</v>
      </c>
      <c r="T4" s="100" t="s">
        <v>51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54</v>
      </c>
      <c r="AB4" s="100" t="s">
        <v>243</v>
      </c>
      <c r="AC4" s="100" t="s">
        <v>244</v>
      </c>
      <c r="AD4" s="100" t="s">
        <v>57</v>
      </c>
      <c r="AE4" s="100" t="s">
        <v>45</v>
      </c>
      <c r="AF4" s="100" t="s">
        <v>245</v>
      </c>
      <c r="AG4" s="100" t="s">
        <v>246</v>
      </c>
    </row>
    <row r="5" spans="1:33" x14ac:dyDescent="0.2">
      <c r="A5" s="101" t="s">
        <v>61</v>
      </c>
      <c r="B5" s="101" t="s">
        <v>59</v>
      </c>
      <c r="C5" s="102">
        <v>325021</v>
      </c>
      <c r="D5" s="102">
        <v>16520</v>
      </c>
      <c r="E5" s="102">
        <v>341541</v>
      </c>
      <c r="F5" s="103">
        <v>3.7736181768486801E-3</v>
      </c>
      <c r="G5" s="102">
        <v>2884</v>
      </c>
      <c r="H5" s="102">
        <v>0</v>
      </c>
      <c r="I5" s="102">
        <v>2884</v>
      </c>
      <c r="J5" s="103">
        <v>0.38056486357108699</v>
      </c>
      <c r="K5" s="102">
        <v>702</v>
      </c>
      <c r="L5" s="119">
        <v>-0.52535496957403705</v>
      </c>
      <c r="M5" s="102">
        <v>345127</v>
      </c>
      <c r="N5" s="103">
        <v>3.7868101505126204E-3</v>
      </c>
      <c r="O5" s="102">
        <v>10101</v>
      </c>
      <c r="P5" s="102">
        <v>355228</v>
      </c>
      <c r="Q5" s="103">
        <v>6.0095268842783808E-3</v>
      </c>
      <c r="R5" s="104">
        <v>4</v>
      </c>
      <c r="S5" s="105" t="s">
        <v>60</v>
      </c>
      <c r="T5" s="101" t="s">
        <v>60</v>
      </c>
      <c r="U5" s="106">
        <v>324301</v>
      </c>
      <c r="V5" s="106">
        <v>340257</v>
      </c>
      <c r="W5" s="106">
        <v>15956</v>
      </c>
      <c r="X5" s="106">
        <v>2089</v>
      </c>
      <c r="Y5" s="106">
        <v>2089</v>
      </c>
      <c r="Z5" s="106">
        <v>0</v>
      </c>
      <c r="AA5" s="106">
        <v>1479</v>
      </c>
      <c r="AB5" s="106">
        <v>9281</v>
      </c>
      <c r="AC5" s="106">
        <v>343825</v>
      </c>
      <c r="AD5" s="106">
        <v>353106</v>
      </c>
      <c r="AE5" s="101" t="s">
        <v>58</v>
      </c>
      <c r="AF5" s="106">
        <v>44374</v>
      </c>
      <c r="AG5" s="106">
        <v>132</v>
      </c>
    </row>
    <row r="6" spans="1:33" x14ac:dyDescent="0.2">
      <c r="A6" s="101" t="s">
        <v>65</v>
      </c>
      <c r="B6" s="101" t="s">
        <v>63</v>
      </c>
      <c r="C6" s="102">
        <v>41416</v>
      </c>
      <c r="D6" s="102">
        <v>308</v>
      </c>
      <c r="E6" s="102">
        <v>41724</v>
      </c>
      <c r="F6" s="103">
        <v>-4.5392147890546394E-2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19">
        <v>0</v>
      </c>
      <c r="M6" s="102">
        <v>41770</v>
      </c>
      <c r="N6" s="103">
        <v>-4.4339708977761502E-2</v>
      </c>
      <c r="O6" s="102">
        <v>15106</v>
      </c>
      <c r="P6" s="102">
        <v>56876</v>
      </c>
      <c r="Q6" s="103">
        <v>6.2546704528471095E-2</v>
      </c>
      <c r="R6" s="104">
        <v>5</v>
      </c>
      <c r="S6" s="107"/>
      <c r="T6" s="101" t="s">
        <v>60</v>
      </c>
      <c r="U6" s="106">
        <v>43434</v>
      </c>
      <c r="V6" s="106">
        <v>43708</v>
      </c>
      <c r="W6" s="106">
        <v>274</v>
      </c>
      <c r="X6" s="106">
        <v>0</v>
      </c>
      <c r="Y6" s="106">
        <v>0</v>
      </c>
      <c r="Z6" s="106">
        <v>0</v>
      </c>
      <c r="AA6" s="106">
        <v>0</v>
      </c>
      <c r="AB6" s="106">
        <v>9820</v>
      </c>
      <c r="AC6" s="106">
        <v>43708</v>
      </c>
      <c r="AD6" s="106">
        <v>53528</v>
      </c>
      <c r="AE6" s="101" t="s">
        <v>62</v>
      </c>
      <c r="AF6" s="106">
        <v>44374</v>
      </c>
      <c r="AG6" s="106">
        <v>132</v>
      </c>
    </row>
    <row r="7" spans="1:33" x14ac:dyDescent="0.2">
      <c r="A7" s="101" t="s">
        <v>68</v>
      </c>
      <c r="B7" s="101" t="s">
        <v>67</v>
      </c>
      <c r="C7" s="102">
        <v>223315</v>
      </c>
      <c r="D7" s="102">
        <v>16</v>
      </c>
      <c r="E7" s="102">
        <v>223331</v>
      </c>
      <c r="F7" s="103">
        <v>-6.9101985459234698E-3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223331</v>
      </c>
      <c r="N7" s="103">
        <v>-6.9101985459234698E-3</v>
      </c>
      <c r="O7" s="102">
        <v>1986</v>
      </c>
      <c r="P7" s="102">
        <v>225317</v>
      </c>
      <c r="Q7" s="103">
        <v>1.28428462235811E-3</v>
      </c>
      <c r="R7" s="104">
        <v>4</v>
      </c>
      <c r="S7" s="107"/>
      <c r="T7" s="101" t="s">
        <v>60</v>
      </c>
      <c r="U7" s="106">
        <v>224885</v>
      </c>
      <c r="V7" s="106">
        <v>224885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143</v>
      </c>
      <c r="AC7" s="106">
        <v>224885</v>
      </c>
      <c r="AD7" s="106">
        <v>225028</v>
      </c>
      <c r="AE7" s="101" t="s">
        <v>66</v>
      </c>
      <c r="AF7" s="106">
        <v>44374</v>
      </c>
      <c r="AG7" s="106">
        <v>132</v>
      </c>
    </row>
    <row r="8" spans="1:33" x14ac:dyDescent="0.2">
      <c r="A8" s="101" t="s">
        <v>71</v>
      </c>
      <c r="B8" s="101" t="s">
        <v>70</v>
      </c>
      <c r="C8" s="102">
        <v>3033001</v>
      </c>
      <c r="D8" s="102">
        <v>257078</v>
      </c>
      <c r="E8" s="102">
        <v>3290079</v>
      </c>
      <c r="F8" s="103">
        <v>3.1363674550819003E-2</v>
      </c>
      <c r="G8" s="102">
        <v>2118460</v>
      </c>
      <c r="H8" s="102">
        <v>73936</v>
      </c>
      <c r="I8" s="102">
        <v>2192396</v>
      </c>
      <c r="J8" s="103">
        <v>3.3839879960426901E-2</v>
      </c>
      <c r="K8" s="102">
        <v>143173</v>
      </c>
      <c r="L8" s="119">
        <v>-0.12870991887928002</v>
      </c>
      <c r="M8" s="102">
        <v>5625648</v>
      </c>
      <c r="N8" s="103">
        <v>2.7518431557346699E-2</v>
      </c>
      <c r="O8" s="102">
        <v>71522</v>
      </c>
      <c r="P8" s="102">
        <v>5697170</v>
      </c>
      <c r="Q8" s="103">
        <v>2.7443297083839701E-2</v>
      </c>
      <c r="R8" s="104">
        <v>2</v>
      </c>
      <c r="S8" s="107"/>
      <c r="T8" s="101" t="s">
        <v>60</v>
      </c>
      <c r="U8" s="106">
        <v>2920254</v>
      </c>
      <c r="V8" s="106">
        <v>3190028</v>
      </c>
      <c r="W8" s="106">
        <v>269774</v>
      </c>
      <c r="X8" s="106">
        <v>2045820</v>
      </c>
      <c r="Y8" s="106">
        <v>2120634</v>
      </c>
      <c r="Z8" s="106">
        <v>74814</v>
      </c>
      <c r="AA8" s="106">
        <v>164323</v>
      </c>
      <c r="AB8" s="106">
        <v>70012</v>
      </c>
      <c r="AC8" s="106">
        <v>5474985</v>
      </c>
      <c r="AD8" s="106">
        <v>5544997</v>
      </c>
      <c r="AE8" s="101" t="s">
        <v>69</v>
      </c>
      <c r="AF8" s="106">
        <v>44374</v>
      </c>
      <c r="AG8" s="106">
        <v>132</v>
      </c>
    </row>
    <row r="9" spans="1:33" x14ac:dyDescent="0.2">
      <c r="A9" s="101" t="s">
        <v>74</v>
      </c>
      <c r="B9" s="101" t="s">
        <v>73</v>
      </c>
      <c r="C9" s="102">
        <v>5308</v>
      </c>
      <c r="D9" s="102">
        <v>42</v>
      </c>
      <c r="E9" s="102">
        <v>5350</v>
      </c>
      <c r="F9" s="103">
        <v>-8.8921822897369412E-3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5350</v>
      </c>
      <c r="N9" s="103">
        <v>-8.8921822897369412E-3</v>
      </c>
      <c r="O9" s="102">
        <v>7632</v>
      </c>
      <c r="P9" s="102">
        <v>12982</v>
      </c>
      <c r="Q9" s="103">
        <v>-4.7262586232203099E-2</v>
      </c>
      <c r="R9" s="104">
        <v>5</v>
      </c>
      <c r="S9" s="107"/>
      <c r="T9" s="101" t="s">
        <v>60</v>
      </c>
      <c r="U9" s="106">
        <v>5306</v>
      </c>
      <c r="V9" s="106">
        <v>5398</v>
      </c>
      <c r="W9" s="106">
        <v>92</v>
      </c>
      <c r="X9" s="106">
        <v>0</v>
      </c>
      <c r="Y9" s="106">
        <v>0</v>
      </c>
      <c r="Z9" s="106">
        <v>0</v>
      </c>
      <c r="AA9" s="106">
        <v>0</v>
      </c>
      <c r="AB9" s="106">
        <v>8228</v>
      </c>
      <c r="AC9" s="106">
        <v>5398</v>
      </c>
      <c r="AD9" s="106">
        <v>13626</v>
      </c>
      <c r="AE9" s="101" t="s">
        <v>72</v>
      </c>
      <c r="AF9" s="106">
        <v>44374</v>
      </c>
      <c r="AG9" s="106">
        <v>132</v>
      </c>
    </row>
    <row r="10" spans="1:33" x14ac:dyDescent="0.2">
      <c r="A10" s="101" t="s">
        <v>77</v>
      </c>
      <c r="B10" s="101" t="s">
        <v>76</v>
      </c>
      <c r="C10" s="102">
        <v>1114617</v>
      </c>
      <c r="D10" s="102">
        <v>419688</v>
      </c>
      <c r="E10" s="102">
        <v>1534305</v>
      </c>
      <c r="F10" s="103">
        <v>1.3655868158439801E-2</v>
      </c>
      <c r="G10" s="102">
        <v>52832</v>
      </c>
      <c r="H10" s="102">
        <v>336</v>
      </c>
      <c r="I10" s="102">
        <v>53168</v>
      </c>
      <c r="J10" s="103">
        <v>4.48864083012342E-2</v>
      </c>
      <c r="K10" s="102">
        <v>0</v>
      </c>
      <c r="L10" s="119">
        <v>0</v>
      </c>
      <c r="M10" s="102">
        <v>1587473</v>
      </c>
      <c r="N10" s="103">
        <v>1.46716019428335E-2</v>
      </c>
      <c r="O10" s="102">
        <v>126863</v>
      </c>
      <c r="P10" s="102">
        <v>1714336</v>
      </c>
      <c r="Q10" s="103">
        <v>2.3070064773781099E-2</v>
      </c>
      <c r="R10" s="104">
        <v>3</v>
      </c>
      <c r="S10" s="107"/>
      <c r="T10" s="101" t="s">
        <v>60</v>
      </c>
      <c r="U10" s="106">
        <v>1086505</v>
      </c>
      <c r="V10" s="106">
        <v>1513635</v>
      </c>
      <c r="W10" s="106">
        <v>427130</v>
      </c>
      <c r="X10" s="106">
        <v>50358</v>
      </c>
      <c r="Y10" s="106">
        <v>50884</v>
      </c>
      <c r="Z10" s="106">
        <v>526</v>
      </c>
      <c r="AA10" s="106">
        <v>0</v>
      </c>
      <c r="AB10" s="106">
        <v>111159</v>
      </c>
      <c r="AC10" s="106">
        <v>1564519</v>
      </c>
      <c r="AD10" s="106">
        <v>1675678</v>
      </c>
      <c r="AE10" s="101" t="s">
        <v>75</v>
      </c>
      <c r="AF10" s="106">
        <v>44374</v>
      </c>
      <c r="AG10" s="106">
        <v>132</v>
      </c>
    </row>
    <row r="11" spans="1:33" x14ac:dyDescent="0.2">
      <c r="A11" s="101" t="s">
        <v>80</v>
      </c>
      <c r="B11" s="101" t="s">
        <v>79</v>
      </c>
      <c r="C11" s="102">
        <v>84288</v>
      </c>
      <c r="D11" s="102">
        <v>598</v>
      </c>
      <c r="E11" s="102">
        <v>84886</v>
      </c>
      <c r="F11" s="103">
        <v>-2.2050691244239602E-2</v>
      </c>
      <c r="G11" s="102">
        <v>0</v>
      </c>
      <c r="H11" s="102">
        <v>0</v>
      </c>
      <c r="I11" s="102">
        <v>0</v>
      </c>
      <c r="J11" s="103">
        <v>0</v>
      </c>
      <c r="K11" s="102">
        <v>11678</v>
      </c>
      <c r="L11" s="119">
        <v>-8.4437475499804002E-2</v>
      </c>
      <c r="M11" s="102">
        <v>96564</v>
      </c>
      <c r="N11" s="103">
        <v>-3.0043694440259203E-2</v>
      </c>
      <c r="O11" s="102">
        <v>12646</v>
      </c>
      <c r="P11" s="102">
        <v>109210</v>
      </c>
      <c r="Q11" s="103">
        <v>-0.11601628582760699</v>
      </c>
      <c r="R11" s="104">
        <v>5</v>
      </c>
      <c r="S11" s="107"/>
      <c r="T11" s="101" t="s">
        <v>60</v>
      </c>
      <c r="U11" s="106">
        <v>85862</v>
      </c>
      <c r="V11" s="106">
        <v>86800</v>
      </c>
      <c r="W11" s="106">
        <v>938</v>
      </c>
      <c r="X11" s="106">
        <v>0</v>
      </c>
      <c r="Y11" s="106">
        <v>0</v>
      </c>
      <c r="Z11" s="106">
        <v>0</v>
      </c>
      <c r="AA11" s="106">
        <v>12755</v>
      </c>
      <c r="AB11" s="106">
        <v>23988</v>
      </c>
      <c r="AC11" s="106">
        <v>99555</v>
      </c>
      <c r="AD11" s="106">
        <v>123543</v>
      </c>
      <c r="AE11" s="101" t="s">
        <v>78</v>
      </c>
      <c r="AF11" s="106">
        <v>44374</v>
      </c>
      <c r="AG11" s="106">
        <v>132</v>
      </c>
    </row>
    <row r="12" spans="1:33" x14ac:dyDescent="0.2">
      <c r="A12" s="101" t="s">
        <v>83</v>
      </c>
      <c r="B12" s="101" t="s">
        <v>82</v>
      </c>
      <c r="C12" s="102">
        <v>13221</v>
      </c>
      <c r="D12" s="102">
        <v>334</v>
      </c>
      <c r="E12" s="102">
        <v>13555</v>
      </c>
      <c r="F12" s="103">
        <v>2.4023570295384201E-2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13555</v>
      </c>
      <c r="N12" s="103">
        <v>2.4023570295384201E-2</v>
      </c>
      <c r="O12" s="102">
        <v>12656</v>
      </c>
      <c r="P12" s="102">
        <v>26211</v>
      </c>
      <c r="Q12" s="103">
        <v>-2.0479091146903803E-2</v>
      </c>
      <c r="R12" s="104">
        <v>5</v>
      </c>
      <c r="S12" s="107"/>
      <c r="T12" s="101" t="s">
        <v>60</v>
      </c>
      <c r="U12" s="106">
        <v>12929</v>
      </c>
      <c r="V12" s="106">
        <v>13237</v>
      </c>
      <c r="W12" s="106">
        <v>308</v>
      </c>
      <c r="X12" s="106">
        <v>0</v>
      </c>
      <c r="Y12" s="106">
        <v>0</v>
      </c>
      <c r="Z12" s="106">
        <v>0</v>
      </c>
      <c r="AA12" s="106">
        <v>0</v>
      </c>
      <c r="AB12" s="106">
        <v>13522</v>
      </c>
      <c r="AC12" s="106">
        <v>13237</v>
      </c>
      <c r="AD12" s="106">
        <v>26759</v>
      </c>
      <c r="AE12" s="101" t="s">
        <v>81</v>
      </c>
      <c r="AF12" s="106">
        <v>44374</v>
      </c>
      <c r="AG12" s="106">
        <v>132</v>
      </c>
    </row>
    <row r="13" spans="1:33" x14ac:dyDescent="0.2">
      <c r="A13" s="101" t="s">
        <v>86</v>
      </c>
      <c r="B13" s="101" t="s">
        <v>85</v>
      </c>
      <c r="C13" s="102">
        <v>94</v>
      </c>
      <c r="D13" s="102">
        <v>0</v>
      </c>
      <c r="E13" s="102">
        <v>94</v>
      </c>
      <c r="F13" s="103">
        <v>-0.86094674556213002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19">
        <v>0</v>
      </c>
      <c r="M13" s="102">
        <v>1443</v>
      </c>
      <c r="N13" s="103">
        <v>-0.52781413612565398</v>
      </c>
      <c r="O13" s="102">
        <v>0</v>
      </c>
      <c r="P13" s="102">
        <v>1443</v>
      </c>
      <c r="Q13" s="103">
        <v>-0.52781413612565398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84</v>
      </c>
      <c r="AF13" s="106">
        <v>44374</v>
      </c>
      <c r="AG13" s="106">
        <v>132</v>
      </c>
    </row>
    <row r="14" spans="1:33" x14ac:dyDescent="0.2">
      <c r="A14" s="101" t="s">
        <v>89</v>
      </c>
      <c r="B14" s="101" t="s">
        <v>88</v>
      </c>
      <c r="C14" s="102">
        <v>90819</v>
      </c>
      <c r="D14" s="102">
        <v>1688</v>
      </c>
      <c r="E14" s="102">
        <v>92507</v>
      </c>
      <c r="F14" s="103">
        <v>-5.1978396991155897E-2</v>
      </c>
      <c r="G14" s="102">
        <v>0</v>
      </c>
      <c r="H14" s="102">
        <v>0</v>
      </c>
      <c r="I14" s="102">
        <v>0</v>
      </c>
      <c r="J14" s="103">
        <v>0</v>
      </c>
      <c r="K14" s="102">
        <v>28145</v>
      </c>
      <c r="L14" s="119">
        <v>-0.14071563778469801</v>
      </c>
      <c r="M14" s="102">
        <v>120652</v>
      </c>
      <c r="N14" s="103">
        <v>-7.4278962350287303E-2</v>
      </c>
      <c r="O14" s="102">
        <v>10103</v>
      </c>
      <c r="P14" s="102">
        <v>130755</v>
      </c>
      <c r="Q14" s="103">
        <v>-4.1975616189443503E-2</v>
      </c>
      <c r="R14" s="104">
        <v>5</v>
      </c>
      <c r="S14" s="107"/>
      <c r="T14" s="101" t="s">
        <v>60</v>
      </c>
      <c r="U14" s="106">
        <v>96011</v>
      </c>
      <c r="V14" s="106">
        <v>97579</v>
      </c>
      <c r="W14" s="106">
        <v>1568</v>
      </c>
      <c r="X14" s="106">
        <v>0</v>
      </c>
      <c r="Y14" s="106">
        <v>0</v>
      </c>
      <c r="Z14" s="106">
        <v>0</v>
      </c>
      <c r="AA14" s="106">
        <v>32754</v>
      </c>
      <c r="AB14" s="106">
        <v>6151</v>
      </c>
      <c r="AC14" s="106">
        <v>130333</v>
      </c>
      <c r="AD14" s="106">
        <v>136484</v>
      </c>
      <c r="AE14" s="101" t="s">
        <v>87</v>
      </c>
      <c r="AF14" s="106">
        <v>44374</v>
      </c>
      <c r="AG14" s="106">
        <v>132</v>
      </c>
    </row>
    <row r="15" spans="1:33" x14ac:dyDescent="0.2">
      <c r="A15" s="101" t="s">
        <v>92</v>
      </c>
      <c r="B15" s="101" t="s">
        <v>91</v>
      </c>
      <c r="C15" s="102">
        <v>75752</v>
      </c>
      <c r="D15" s="102">
        <v>524</v>
      </c>
      <c r="E15" s="102">
        <v>76276</v>
      </c>
      <c r="F15" s="103">
        <v>1.9528169484729001E-2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76276</v>
      </c>
      <c r="N15" s="103">
        <v>1.9528169484729001E-2</v>
      </c>
      <c r="O15" s="102">
        <v>2669</v>
      </c>
      <c r="P15" s="102">
        <v>78945</v>
      </c>
      <c r="Q15" s="103">
        <v>1.6036242422682399E-2</v>
      </c>
      <c r="R15" s="104">
        <v>5</v>
      </c>
      <c r="S15" s="107"/>
      <c r="T15" s="101" t="s">
        <v>60</v>
      </c>
      <c r="U15" s="106">
        <v>74319</v>
      </c>
      <c r="V15" s="106">
        <v>74815</v>
      </c>
      <c r="W15" s="106">
        <v>496</v>
      </c>
      <c r="X15" s="106">
        <v>0</v>
      </c>
      <c r="Y15" s="106">
        <v>0</v>
      </c>
      <c r="Z15" s="106">
        <v>0</v>
      </c>
      <c r="AA15" s="106">
        <v>0</v>
      </c>
      <c r="AB15" s="106">
        <v>2884</v>
      </c>
      <c r="AC15" s="106">
        <v>74815</v>
      </c>
      <c r="AD15" s="106">
        <v>77699</v>
      </c>
      <c r="AE15" s="101" t="s">
        <v>90</v>
      </c>
      <c r="AF15" s="106">
        <v>44374</v>
      </c>
      <c r="AG15" s="106">
        <v>132</v>
      </c>
    </row>
    <row r="16" spans="1:33" x14ac:dyDescent="0.2">
      <c r="A16" s="101" t="s">
        <v>95</v>
      </c>
      <c r="B16" s="101" t="s">
        <v>94</v>
      </c>
      <c r="C16" s="102">
        <v>118063</v>
      </c>
      <c r="D16" s="102">
        <v>10244</v>
      </c>
      <c r="E16" s="102">
        <v>128307</v>
      </c>
      <c r="F16" s="103">
        <v>0.129930517027291</v>
      </c>
      <c r="G16" s="102">
        <v>0</v>
      </c>
      <c r="H16" s="102">
        <v>0</v>
      </c>
      <c r="I16" s="102">
        <v>0</v>
      </c>
      <c r="J16" s="103">
        <v>0</v>
      </c>
      <c r="K16" s="102">
        <v>25785</v>
      </c>
      <c r="L16" s="119">
        <v>0.35425420168067201</v>
      </c>
      <c r="M16" s="102">
        <v>154092</v>
      </c>
      <c r="N16" s="103">
        <v>0.16214279788525801</v>
      </c>
      <c r="O16" s="102">
        <v>28513</v>
      </c>
      <c r="P16" s="102">
        <v>182605</v>
      </c>
      <c r="Q16" s="103">
        <v>0.14243082101364501</v>
      </c>
      <c r="R16" s="104">
        <v>5</v>
      </c>
      <c r="S16" s="107"/>
      <c r="T16" s="101" t="s">
        <v>60</v>
      </c>
      <c r="U16" s="106">
        <v>103185</v>
      </c>
      <c r="V16" s="106">
        <v>113553</v>
      </c>
      <c r="W16" s="106">
        <v>10368</v>
      </c>
      <c r="X16" s="106">
        <v>0</v>
      </c>
      <c r="Y16" s="106">
        <v>0</v>
      </c>
      <c r="Z16" s="106">
        <v>0</v>
      </c>
      <c r="AA16" s="106">
        <v>19040</v>
      </c>
      <c r="AB16" s="106">
        <v>27246</v>
      </c>
      <c r="AC16" s="106">
        <v>132593</v>
      </c>
      <c r="AD16" s="106">
        <v>159839</v>
      </c>
      <c r="AE16" s="101" t="s">
        <v>93</v>
      </c>
      <c r="AF16" s="106">
        <v>44374</v>
      </c>
      <c r="AG16" s="106">
        <v>132</v>
      </c>
    </row>
    <row r="17" spans="1:33" x14ac:dyDescent="0.2">
      <c r="A17" s="101" t="s">
        <v>98</v>
      </c>
      <c r="B17" s="101" t="s">
        <v>97</v>
      </c>
      <c r="C17" s="102">
        <v>639661</v>
      </c>
      <c r="D17" s="102">
        <v>9534</v>
      </c>
      <c r="E17" s="102">
        <v>649195</v>
      </c>
      <c r="F17" s="103">
        <v>6.1719894808457194E-2</v>
      </c>
      <c r="G17" s="102">
        <v>44011</v>
      </c>
      <c r="H17" s="102">
        <v>148</v>
      </c>
      <c r="I17" s="102">
        <v>44159</v>
      </c>
      <c r="J17" s="103">
        <v>0.130426991603522</v>
      </c>
      <c r="K17" s="102">
        <v>0</v>
      </c>
      <c r="L17" s="119">
        <v>0</v>
      </c>
      <c r="M17" s="102">
        <v>693354</v>
      </c>
      <c r="N17" s="103">
        <v>6.5845784910533112E-2</v>
      </c>
      <c r="O17" s="102">
        <v>9978</v>
      </c>
      <c r="P17" s="102">
        <v>703332</v>
      </c>
      <c r="Q17" s="103">
        <v>5.9737676759305997E-2</v>
      </c>
      <c r="R17" s="104">
        <v>4</v>
      </c>
      <c r="S17" s="107"/>
      <c r="T17" s="101" t="s">
        <v>60</v>
      </c>
      <c r="U17" s="106">
        <v>607528</v>
      </c>
      <c r="V17" s="106">
        <v>611456</v>
      </c>
      <c r="W17" s="106">
        <v>3928</v>
      </c>
      <c r="X17" s="106">
        <v>39062</v>
      </c>
      <c r="Y17" s="106">
        <v>39064</v>
      </c>
      <c r="Z17" s="106">
        <v>2</v>
      </c>
      <c r="AA17" s="106">
        <v>0</v>
      </c>
      <c r="AB17" s="106">
        <v>13165</v>
      </c>
      <c r="AC17" s="106">
        <v>650520</v>
      </c>
      <c r="AD17" s="106">
        <v>663685</v>
      </c>
      <c r="AE17" s="101" t="s">
        <v>96</v>
      </c>
      <c r="AF17" s="106">
        <v>44374</v>
      </c>
      <c r="AG17" s="106">
        <v>132</v>
      </c>
    </row>
    <row r="18" spans="1:33" x14ac:dyDescent="0.2">
      <c r="A18" s="101" t="s">
        <v>101</v>
      </c>
      <c r="B18" s="101" t="s">
        <v>100</v>
      </c>
      <c r="C18" s="102">
        <v>9020</v>
      </c>
      <c r="D18" s="102">
        <v>32</v>
      </c>
      <c r="E18" s="102">
        <v>9052</v>
      </c>
      <c r="F18" s="103">
        <v>0.14683897124034001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9052</v>
      </c>
      <c r="N18" s="103">
        <v>0.14538782740731399</v>
      </c>
      <c r="O18" s="102">
        <v>12071</v>
      </c>
      <c r="P18" s="102">
        <v>21123</v>
      </c>
      <c r="Q18" s="103">
        <v>0.57352502979737807</v>
      </c>
      <c r="R18" s="104">
        <v>5</v>
      </c>
      <c r="S18" s="107"/>
      <c r="T18" s="101" t="s">
        <v>60</v>
      </c>
      <c r="U18" s="106">
        <v>7887</v>
      </c>
      <c r="V18" s="106">
        <v>7893</v>
      </c>
      <c r="W18" s="106">
        <v>6</v>
      </c>
      <c r="X18" s="106">
        <v>10</v>
      </c>
      <c r="Y18" s="106">
        <v>10</v>
      </c>
      <c r="Z18" s="106">
        <v>0</v>
      </c>
      <c r="AA18" s="106">
        <v>0</v>
      </c>
      <c r="AB18" s="106">
        <v>5521</v>
      </c>
      <c r="AC18" s="106">
        <v>7903</v>
      </c>
      <c r="AD18" s="106">
        <v>13424</v>
      </c>
      <c r="AE18" s="101" t="s">
        <v>99</v>
      </c>
      <c r="AF18" s="106">
        <v>44374</v>
      </c>
      <c r="AG18" s="106">
        <v>132</v>
      </c>
    </row>
    <row r="19" spans="1:33" x14ac:dyDescent="0.2">
      <c r="A19" s="101" t="s">
        <v>104</v>
      </c>
      <c r="B19" s="101" t="s">
        <v>103</v>
      </c>
      <c r="C19" s="102">
        <v>446137</v>
      </c>
      <c r="D19" s="102">
        <v>54</v>
      </c>
      <c r="E19" s="102">
        <v>446191</v>
      </c>
      <c r="F19" s="103">
        <v>4.83441608026033E-2</v>
      </c>
      <c r="G19" s="102">
        <v>140986</v>
      </c>
      <c r="H19" s="102">
        <v>16</v>
      </c>
      <c r="I19" s="102">
        <v>141002</v>
      </c>
      <c r="J19" s="103">
        <v>-8.7802605871621406E-2</v>
      </c>
      <c r="K19" s="102">
        <v>0</v>
      </c>
      <c r="L19" s="119">
        <v>0</v>
      </c>
      <c r="M19" s="102">
        <v>587193</v>
      </c>
      <c r="N19" s="103">
        <v>1.2071928285438E-2</v>
      </c>
      <c r="O19" s="102">
        <v>896</v>
      </c>
      <c r="P19" s="102">
        <v>588089</v>
      </c>
      <c r="Q19" s="103">
        <v>1.22484177405835E-2</v>
      </c>
      <c r="R19" s="104">
        <v>4</v>
      </c>
      <c r="S19" s="107"/>
      <c r="T19" s="101" t="s">
        <v>60</v>
      </c>
      <c r="U19" s="106">
        <v>425183</v>
      </c>
      <c r="V19" s="106">
        <v>425615</v>
      </c>
      <c r="W19" s="106">
        <v>432</v>
      </c>
      <c r="X19" s="106">
        <v>154562</v>
      </c>
      <c r="Y19" s="106">
        <v>154574</v>
      </c>
      <c r="Z19" s="106">
        <v>12</v>
      </c>
      <c r="AA19" s="106">
        <v>0</v>
      </c>
      <c r="AB19" s="106">
        <v>784</v>
      </c>
      <c r="AC19" s="106">
        <v>580189</v>
      </c>
      <c r="AD19" s="106">
        <v>580973</v>
      </c>
      <c r="AE19" s="101" t="s">
        <v>102</v>
      </c>
      <c r="AF19" s="106">
        <v>44374</v>
      </c>
      <c r="AG19" s="106">
        <v>132</v>
      </c>
    </row>
    <row r="20" spans="1:33" x14ac:dyDescent="0.2">
      <c r="A20" s="101" t="s">
        <v>107</v>
      </c>
      <c r="B20" s="101" t="s">
        <v>106</v>
      </c>
      <c r="C20" s="102">
        <v>12254</v>
      </c>
      <c r="D20" s="102">
        <v>230</v>
      </c>
      <c r="E20" s="102">
        <v>12484</v>
      </c>
      <c r="F20" s="103">
        <v>-1.8861993083935904E-2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12484</v>
      </c>
      <c r="N20" s="103">
        <v>-1.8861993083935904E-2</v>
      </c>
      <c r="O20" s="102">
        <v>11211</v>
      </c>
      <c r="P20" s="102">
        <v>23695</v>
      </c>
      <c r="Q20" s="103">
        <v>-8.4114496149983297E-3</v>
      </c>
      <c r="R20" s="104">
        <v>5</v>
      </c>
      <c r="S20" s="107"/>
      <c r="T20" s="101" t="s">
        <v>60</v>
      </c>
      <c r="U20" s="106">
        <v>12622</v>
      </c>
      <c r="V20" s="106">
        <v>12724</v>
      </c>
      <c r="W20" s="106">
        <v>102</v>
      </c>
      <c r="X20" s="106">
        <v>0</v>
      </c>
      <c r="Y20" s="106">
        <v>0</v>
      </c>
      <c r="Z20" s="106">
        <v>0</v>
      </c>
      <c r="AA20" s="106">
        <v>0</v>
      </c>
      <c r="AB20" s="106">
        <v>11172</v>
      </c>
      <c r="AC20" s="106">
        <v>12724</v>
      </c>
      <c r="AD20" s="106">
        <v>23896</v>
      </c>
      <c r="AE20" s="101" t="s">
        <v>105</v>
      </c>
      <c r="AF20" s="106">
        <v>44374</v>
      </c>
      <c r="AG20" s="106">
        <v>132</v>
      </c>
    </row>
    <row r="21" spans="1:33" x14ac:dyDescent="0.2">
      <c r="A21" s="101" t="s">
        <v>110</v>
      </c>
      <c r="B21" s="101" t="s">
        <v>109</v>
      </c>
      <c r="C21" s="102">
        <v>240260</v>
      </c>
      <c r="D21" s="102">
        <v>51498</v>
      </c>
      <c r="E21" s="102">
        <v>291758</v>
      </c>
      <c r="F21" s="103">
        <v>1.6946907590206901E-2</v>
      </c>
      <c r="G21" s="102">
        <v>583</v>
      </c>
      <c r="H21" s="102">
        <v>0</v>
      </c>
      <c r="I21" s="102">
        <v>583</v>
      </c>
      <c r="J21" s="103">
        <v>-0.26574307304785905</v>
      </c>
      <c r="K21" s="102">
        <v>553</v>
      </c>
      <c r="L21" s="119">
        <v>4.3173076923076898</v>
      </c>
      <c r="M21" s="102">
        <v>292894</v>
      </c>
      <c r="N21" s="103">
        <v>1.7721008777111399E-2</v>
      </c>
      <c r="O21" s="102">
        <v>2297</v>
      </c>
      <c r="P21" s="102">
        <v>295191</v>
      </c>
      <c r="Q21" s="103">
        <v>1.0737703514748901E-2</v>
      </c>
      <c r="R21" s="104">
        <v>4</v>
      </c>
      <c r="S21" s="107"/>
      <c r="T21" s="101" t="s">
        <v>60</v>
      </c>
      <c r="U21" s="106">
        <v>232980</v>
      </c>
      <c r="V21" s="106">
        <v>286896</v>
      </c>
      <c r="W21" s="106">
        <v>53916</v>
      </c>
      <c r="X21" s="106">
        <v>794</v>
      </c>
      <c r="Y21" s="106">
        <v>794</v>
      </c>
      <c r="Z21" s="106">
        <v>0</v>
      </c>
      <c r="AA21" s="106">
        <v>104</v>
      </c>
      <c r="AB21" s="106">
        <v>4261</v>
      </c>
      <c r="AC21" s="106">
        <v>287794</v>
      </c>
      <c r="AD21" s="106">
        <v>292055</v>
      </c>
      <c r="AE21" s="101" t="s">
        <v>108</v>
      </c>
      <c r="AF21" s="106">
        <v>44374</v>
      </c>
      <c r="AG21" s="106">
        <v>132</v>
      </c>
    </row>
    <row r="22" spans="1:33" x14ac:dyDescent="0.2">
      <c r="A22" s="101" t="s">
        <v>113</v>
      </c>
      <c r="B22" s="101" t="s">
        <v>112</v>
      </c>
      <c r="C22" s="102">
        <v>674912</v>
      </c>
      <c r="D22" s="102">
        <v>3644</v>
      </c>
      <c r="E22" s="102">
        <v>678556</v>
      </c>
      <c r="F22" s="103">
        <v>2.0598290469737303E-2</v>
      </c>
      <c r="G22" s="102">
        <v>273992</v>
      </c>
      <c r="H22" s="102">
        <v>1728</v>
      </c>
      <c r="I22" s="102">
        <v>275720</v>
      </c>
      <c r="J22" s="103">
        <v>-2.0981504035450901E-2</v>
      </c>
      <c r="K22" s="102">
        <v>61</v>
      </c>
      <c r="L22" s="119">
        <v>0</v>
      </c>
      <c r="M22" s="102">
        <v>954337</v>
      </c>
      <c r="N22" s="103">
        <v>8.2906317023951712E-3</v>
      </c>
      <c r="O22" s="102">
        <v>1633</v>
      </c>
      <c r="P22" s="102">
        <v>955970</v>
      </c>
      <c r="Q22" s="103">
        <v>7.0166826607563999E-3</v>
      </c>
      <c r="R22" s="104">
        <v>3</v>
      </c>
      <c r="S22" s="107"/>
      <c r="T22" s="101" t="s">
        <v>60</v>
      </c>
      <c r="U22" s="106">
        <v>661451</v>
      </c>
      <c r="V22" s="106">
        <v>664861</v>
      </c>
      <c r="W22" s="106">
        <v>3410</v>
      </c>
      <c r="X22" s="106">
        <v>280137</v>
      </c>
      <c r="Y22" s="106">
        <v>281629</v>
      </c>
      <c r="Z22" s="106">
        <v>1492</v>
      </c>
      <c r="AA22" s="106">
        <v>0</v>
      </c>
      <c r="AB22" s="106">
        <v>2819</v>
      </c>
      <c r="AC22" s="106">
        <v>946490</v>
      </c>
      <c r="AD22" s="106">
        <v>949309</v>
      </c>
      <c r="AE22" s="101" t="s">
        <v>111</v>
      </c>
      <c r="AF22" s="106">
        <v>44374</v>
      </c>
      <c r="AG22" s="106">
        <v>132</v>
      </c>
    </row>
    <row r="23" spans="1:33" x14ac:dyDescent="0.2">
      <c r="A23" s="101" t="s">
        <v>116</v>
      </c>
      <c r="B23" s="101" t="s">
        <v>115</v>
      </c>
      <c r="C23" s="102">
        <v>217376</v>
      </c>
      <c r="D23" s="102">
        <v>3812</v>
      </c>
      <c r="E23" s="102">
        <v>221188</v>
      </c>
      <c r="F23" s="103">
        <v>-2.6743991622152002E-2</v>
      </c>
      <c r="G23" s="102">
        <v>3805</v>
      </c>
      <c r="H23" s="102">
        <v>0</v>
      </c>
      <c r="I23" s="102">
        <v>3805</v>
      </c>
      <c r="J23" s="103">
        <v>-0.217400246812012</v>
      </c>
      <c r="K23" s="102">
        <v>43765</v>
      </c>
      <c r="L23" s="119">
        <v>-3.2347218537189401E-2</v>
      </c>
      <c r="M23" s="102">
        <v>268758</v>
      </c>
      <c r="N23" s="103">
        <v>-3.0999870202916103E-2</v>
      </c>
      <c r="O23" s="102">
        <v>7407</v>
      </c>
      <c r="P23" s="102">
        <v>276165</v>
      </c>
      <c r="Q23" s="103">
        <v>-1.7929852386320402E-2</v>
      </c>
      <c r="R23" s="104">
        <v>4</v>
      </c>
      <c r="S23" s="107"/>
      <c r="T23" s="101" t="s">
        <v>60</v>
      </c>
      <c r="U23" s="106">
        <v>225452</v>
      </c>
      <c r="V23" s="106">
        <v>227266</v>
      </c>
      <c r="W23" s="106">
        <v>1814</v>
      </c>
      <c r="X23" s="106">
        <v>4862</v>
      </c>
      <c r="Y23" s="106">
        <v>4862</v>
      </c>
      <c r="Z23" s="106">
        <v>0</v>
      </c>
      <c r="AA23" s="106">
        <v>45228</v>
      </c>
      <c r="AB23" s="106">
        <v>3851</v>
      </c>
      <c r="AC23" s="106">
        <v>277356</v>
      </c>
      <c r="AD23" s="106">
        <v>281207</v>
      </c>
      <c r="AE23" s="101" t="s">
        <v>114</v>
      </c>
      <c r="AF23" s="106">
        <v>44374</v>
      </c>
      <c r="AG23" s="106">
        <v>132</v>
      </c>
    </row>
    <row r="24" spans="1:33" x14ac:dyDescent="0.2">
      <c r="A24" s="101" t="s">
        <v>119</v>
      </c>
      <c r="B24" s="101" t="s">
        <v>118</v>
      </c>
      <c r="C24" s="102">
        <v>52400</v>
      </c>
      <c r="D24" s="102">
        <v>94</v>
      </c>
      <c r="E24" s="102">
        <v>52494</v>
      </c>
      <c r="F24" s="103">
        <v>-3.0955048711472401E-3</v>
      </c>
      <c r="G24" s="102">
        <v>1176</v>
      </c>
      <c r="H24" s="102">
        <v>0</v>
      </c>
      <c r="I24" s="102">
        <v>1176</v>
      </c>
      <c r="J24" s="103">
        <v>2.3504273504273496</v>
      </c>
      <c r="K24" s="102">
        <v>15</v>
      </c>
      <c r="L24" s="119">
        <v>-0.57142857142857095</v>
      </c>
      <c r="M24" s="102">
        <v>53685</v>
      </c>
      <c r="N24" s="103">
        <v>1.21033878174311E-2</v>
      </c>
      <c r="O24" s="102">
        <v>2953</v>
      </c>
      <c r="P24" s="102">
        <v>56638</v>
      </c>
      <c r="Q24" s="103">
        <v>-6.3521191375233801E-4</v>
      </c>
      <c r="R24" s="104">
        <v>4</v>
      </c>
      <c r="S24" s="107"/>
      <c r="T24" s="101" t="s">
        <v>60</v>
      </c>
      <c r="U24" s="106">
        <v>52551</v>
      </c>
      <c r="V24" s="106">
        <v>52657</v>
      </c>
      <c r="W24" s="106">
        <v>106</v>
      </c>
      <c r="X24" s="106">
        <v>351</v>
      </c>
      <c r="Y24" s="106">
        <v>351</v>
      </c>
      <c r="Z24" s="106">
        <v>0</v>
      </c>
      <c r="AA24" s="106">
        <v>35</v>
      </c>
      <c r="AB24" s="106">
        <v>3631</v>
      </c>
      <c r="AC24" s="106">
        <v>53043</v>
      </c>
      <c r="AD24" s="106">
        <v>56674</v>
      </c>
      <c r="AE24" s="101" t="s">
        <v>117</v>
      </c>
      <c r="AF24" s="106">
        <v>44374</v>
      </c>
      <c r="AG24" s="106">
        <v>132</v>
      </c>
    </row>
    <row r="25" spans="1:33" x14ac:dyDescent="0.2">
      <c r="A25" s="101" t="s">
        <v>122</v>
      </c>
      <c r="B25" s="101" t="s">
        <v>121</v>
      </c>
      <c r="C25" s="102">
        <v>114224</v>
      </c>
      <c r="D25" s="102">
        <v>1032</v>
      </c>
      <c r="E25" s="102">
        <v>115256</v>
      </c>
      <c r="F25" s="103">
        <v>0.13425315409294003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115256</v>
      </c>
      <c r="N25" s="103">
        <v>0.13425315409294003</v>
      </c>
      <c r="O25" s="102">
        <v>12107</v>
      </c>
      <c r="P25" s="102">
        <v>127363</v>
      </c>
      <c r="Q25" s="103">
        <v>0.20438963961834203</v>
      </c>
      <c r="R25" s="104">
        <v>5</v>
      </c>
      <c r="S25" s="107"/>
      <c r="T25" s="101" t="s">
        <v>60</v>
      </c>
      <c r="U25" s="106">
        <v>101080</v>
      </c>
      <c r="V25" s="106">
        <v>101614</v>
      </c>
      <c r="W25" s="106">
        <v>534</v>
      </c>
      <c r="X25" s="106">
        <v>0</v>
      </c>
      <c r="Y25" s="106">
        <v>0</v>
      </c>
      <c r="Z25" s="106">
        <v>0</v>
      </c>
      <c r="AA25" s="106">
        <v>0</v>
      </c>
      <c r="AB25" s="106">
        <v>4135</v>
      </c>
      <c r="AC25" s="106">
        <v>101614</v>
      </c>
      <c r="AD25" s="106">
        <v>105749</v>
      </c>
      <c r="AE25" s="101" t="s">
        <v>120</v>
      </c>
      <c r="AF25" s="106">
        <v>44374</v>
      </c>
      <c r="AG25" s="106">
        <v>132</v>
      </c>
    </row>
    <row r="26" spans="1:33" x14ac:dyDescent="0.2">
      <c r="A26" s="101" t="s">
        <v>125</v>
      </c>
      <c r="B26" s="101" t="s">
        <v>124</v>
      </c>
      <c r="C26" s="102">
        <v>13839</v>
      </c>
      <c r="D26" s="102">
        <v>78</v>
      </c>
      <c r="E26" s="102">
        <v>13917</v>
      </c>
      <c r="F26" s="103">
        <v>5.7089174736233601E-3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13917</v>
      </c>
      <c r="N26" s="103">
        <v>5.7089174736233601E-3</v>
      </c>
      <c r="O26" s="102">
        <v>8205</v>
      </c>
      <c r="P26" s="102">
        <v>22122</v>
      </c>
      <c r="Q26" s="103">
        <v>-3.3762830312295294E-2</v>
      </c>
      <c r="R26" s="104">
        <v>5</v>
      </c>
      <c r="S26" s="107"/>
      <c r="T26" s="101" t="s">
        <v>60</v>
      </c>
      <c r="U26" s="106">
        <v>13768</v>
      </c>
      <c r="V26" s="106">
        <v>13838</v>
      </c>
      <c r="W26" s="106">
        <v>70</v>
      </c>
      <c r="X26" s="106">
        <v>0</v>
      </c>
      <c r="Y26" s="106">
        <v>0</v>
      </c>
      <c r="Z26" s="106">
        <v>0</v>
      </c>
      <c r="AA26" s="106">
        <v>0</v>
      </c>
      <c r="AB26" s="106">
        <v>9057</v>
      </c>
      <c r="AC26" s="106">
        <v>13838</v>
      </c>
      <c r="AD26" s="106">
        <v>22895</v>
      </c>
      <c r="AE26" s="101" t="s">
        <v>123</v>
      </c>
      <c r="AF26" s="106">
        <v>44374</v>
      </c>
      <c r="AG26" s="106">
        <v>132</v>
      </c>
    </row>
    <row r="27" spans="1:33" x14ac:dyDescent="0.2">
      <c r="A27" s="101" t="s">
        <v>128</v>
      </c>
      <c r="B27" s="101" t="s">
        <v>127</v>
      </c>
      <c r="C27" s="102">
        <v>105474</v>
      </c>
      <c r="D27" s="102">
        <v>1722</v>
      </c>
      <c r="E27" s="102">
        <v>107196</v>
      </c>
      <c r="F27" s="103">
        <v>3.8318481208833799E-2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107196</v>
      </c>
      <c r="N27" s="103">
        <v>3.8318481208833799E-2</v>
      </c>
      <c r="O27" s="102">
        <v>5844</v>
      </c>
      <c r="P27" s="102">
        <v>113040</v>
      </c>
      <c r="Q27" s="103">
        <v>-5.1590331322521402E-2</v>
      </c>
      <c r="R27" s="104">
        <v>5</v>
      </c>
      <c r="S27" s="107"/>
      <c r="T27" s="101" t="s">
        <v>60</v>
      </c>
      <c r="U27" s="106">
        <v>101864</v>
      </c>
      <c r="V27" s="106">
        <v>103240</v>
      </c>
      <c r="W27" s="106">
        <v>1376</v>
      </c>
      <c r="X27" s="106">
        <v>0</v>
      </c>
      <c r="Y27" s="106">
        <v>0</v>
      </c>
      <c r="Z27" s="106">
        <v>0</v>
      </c>
      <c r="AA27" s="106">
        <v>0</v>
      </c>
      <c r="AB27" s="106">
        <v>15949</v>
      </c>
      <c r="AC27" s="106">
        <v>103240</v>
      </c>
      <c r="AD27" s="106">
        <v>119189</v>
      </c>
      <c r="AE27" s="101" t="s">
        <v>126</v>
      </c>
      <c r="AF27" s="106">
        <v>44374</v>
      </c>
      <c r="AG27" s="106">
        <v>132</v>
      </c>
    </row>
    <row r="28" spans="1:33" x14ac:dyDescent="0.2">
      <c r="A28" s="101" t="s">
        <v>131</v>
      </c>
      <c r="B28" s="101" t="s">
        <v>130</v>
      </c>
      <c r="C28" s="102">
        <v>387350</v>
      </c>
      <c r="D28" s="102">
        <v>1618</v>
      </c>
      <c r="E28" s="102">
        <v>388968</v>
      </c>
      <c r="F28" s="103">
        <v>-8.1667489062916904E-2</v>
      </c>
      <c r="G28" s="102">
        <v>50515</v>
      </c>
      <c r="H28" s="102">
        <v>0</v>
      </c>
      <c r="I28" s="102">
        <v>50515</v>
      </c>
      <c r="J28" s="103">
        <v>0.16889577934098499</v>
      </c>
      <c r="K28" s="102">
        <v>6</v>
      </c>
      <c r="L28" s="119">
        <v>5</v>
      </c>
      <c r="M28" s="102">
        <v>439489</v>
      </c>
      <c r="N28" s="103">
        <v>-5.845844687816E-2</v>
      </c>
      <c r="O28" s="102">
        <v>5337</v>
      </c>
      <c r="P28" s="102">
        <v>444826</v>
      </c>
      <c r="Q28" s="103">
        <v>-5.5414697126063304E-2</v>
      </c>
      <c r="R28" s="104">
        <v>4</v>
      </c>
      <c r="S28" s="107"/>
      <c r="T28" s="101" t="s">
        <v>60</v>
      </c>
      <c r="U28" s="106">
        <v>422057</v>
      </c>
      <c r="V28" s="106">
        <v>423559</v>
      </c>
      <c r="W28" s="106">
        <v>1502</v>
      </c>
      <c r="X28" s="106">
        <v>43212</v>
      </c>
      <c r="Y28" s="106">
        <v>43216</v>
      </c>
      <c r="Z28" s="106">
        <v>4</v>
      </c>
      <c r="AA28" s="106">
        <v>1</v>
      </c>
      <c r="AB28" s="106">
        <v>4146</v>
      </c>
      <c r="AC28" s="106">
        <v>466776</v>
      </c>
      <c r="AD28" s="106">
        <v>470922</v>
      </c>
      <c r="AE28" s="101" t="s">
        <v>129</v>
      </c>
      <c r="AF28" s="106">
        <v>44374</v>
      </c>
      <c r="AG28" s="106">
        <v>132</v>
      </c>
    </row>
    <row r="29" spans="1:33" x14ac:dyDescent="0.2">
      <c r="A29" s="101" t="s">
        <v>134</v>
      </c>
      <c r="B29" s="101" t="s">
        <v>133</v>
      </c>
      <c r="C29" s="102">
        <v>58907</v>
      </c>
      <c r="D29" s="102">
        <v>540</v>
      </c>
      <c r="E29" s="102">
        <v>59447</v>
      </c>
      <c r="F29" s="103">
        <v>9.13914336595128E-2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59447</v>
      </c>
      <c r="N29" s="103">
        <v>9.13914336595128E-2</v>
      </c>
      <c r="O29" s="102">
        <v>9499</v>
      </c>
      <c r="P29" s="102">
        <v>68946</v>
      </c>
      <c r="Q29" s="103">
        <v>-0.11458988814547501</v>
      </c>
      <c r="R29" s="104">
        <v>5</v>
      </c>
      <c r="S29" s="107"/>
      <c r="T29" s="101" t="s">
        <v>60</v>
      </c>
      <c r="U29" s="106">
        <v>53937</v>
      </c>
      <c r="V29" s="106">
        <v>54469</v>
      </c>
      <c r="W29" s="106">
        <v>532</v>
      </c>
      <c r="X29" s="106">
        <v>0</v>
      </c>
      <c r="Y29" s="106">
        <v>0</v>
      </c>
      <c r="Z29" s="106">
        <v>0</v>
      </c>
      <c r="AA29" s="106">
        <v>0</v>
      </c>
      <c r="AB29" s="106">
        <v>23400</v>
      </c>
      <c r="AC29" s="106">
        <v>54469</v>
      </c>
      <c r="AD29" s="106">
        <v>77869</v>
      </c>
      <c r="AE29" s="101" t="s">
        <v>132</v>
      </c>
      <c r="AF29" s="106">
        <v>44374</v>
      </c>
      <c r="AG29" s="106">
        <v>132</v>
      </c>
    </row>
    <row r="30" spans="1:33" x14ac:dyDescent="0.2">
      <c r="A30" s="101" t="s">
        <v>137</v>
      </c>
      <c r="B30" s="101" t="s">
        <v>136</v>
      </c>
      <c r="C30" s="102">
        <v>21947</v>
      </c>
      <c r="D30" s="102">
        <v>136</v>
      </c>
      <c r="E30" s="102">
        <v>22083</v>
      </c>
      <c r="F30" s="103">
        <v>-0.14350541054183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22083</v>
      </c>
      <c r="N30" s="103">
        <v>-0.14350541054183</v>
      </c>
      <c r="O30" s="102">
        <v>12346</v>
      </c>
      <c r="P30" s="102">
        <v>34429</v>
      </c>
      <c r="Q30" s="103">
        <v>-0.172538934820227</v>
      </c>
      <c r="R30" s="104">
        <v>5</v>
      </c>
      <c r="S30" s="107"/>
      <c r="T30" s="101" t="s">
        <v>60</v>
      </c>
      <c r="U30" s="106">
        <v>25513</v>
      </c>
      <c r="V30" s="106">
        <v>25783</v>
      </c>
      <c r="W30" s="106">
        <v>270</v>
      </c>
      <c r="X30" s="106">
        <v>0</v>
      </c>
      <c r="Y30" s="106">
        <v>0</v>
      </c>
      <c r="Z30" s="106">
        <v>0</v>
      </c>
      <c r="AA30" s="106">
        <v>0</v>
      </c>
      <c r="AB30" s="106">
        <v>15825</v>
      </c>
      <c r="AC30" s="106">
        <v>25783</v>
      </c>
      <c r="AD30" s="106">
        <v>41608</v>
      </c>
      <c r="AE30" s="101" t="s">
        <v>135</v>
      </c>
      <c r="AF30" s="106">
        <v>44374</v>
      </c>
      <c r="AG30" s="106">
        <v>132</v>
      </c>
    </row>
    <row r="31" spans="1:33" x14ac:dyDescent="0.2">
      <c r="A31" s="101" t="s">
        <v>140</v>
      </c>
      <c r="B31" s="101" t="s">
        <v>139</v>
      </c>
      <c r="C31" s="102">
        <v>6945</v>
      </c>
      <c r="D31" s="102">
        <v>12</v>
      </c>
      <c r="E31" s="102">
        <v>6957</v>
      </c>
      <c r="F31" s="103">
        <v>-0.70738170347003204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-0.70738170347003204</v>
      </c>
      <c r="O31" s="102">
        <v>0</v>
      </c>
      <c r="P31" s="102">
        <v>6957</v>
      </c>
      <c r="Q31" s="103">
        <v>-0.70767679314256904</v>
      </c>
      <c r="R31" s="104">
        <v>5</v>
      </c>
      <c r="S31" s="107"/>
      <c r="T31" s="101" t="s">
        <v>60</v>
      </c>
      <c r="U31" s="106">
        <v>23773</v>
      </c>
      <c r="V31" s="106">
        <v>23775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23775</v>
      </c>
      <c r="AD31" s="106">
        <v>23799</v>
      </c>
      <c r="AE31" s="101" t="s">
        <v>138</v>
      </c>
      <c r="AF31" s="106">
        <v>44374</v>
      </c>
      <c r="AG31" s="106">
        <v>132</v>
      </c>
    </row>
    <row r="32" spans="1:33" x14ac:dyDescent="0.2">
      <c r="A32" s="101" t="s">
        <v>144</v>
      </c>
      <c r="B32" s="101" t="s">
        <v>142</v>
      </c>
      <c r="C32" s="102">
        <v>7357110</v>
      </c>
      <c r="D32" s="102">
        <v>3435440</v>
      </c>
      <c r="E32" s="102">
        <v>10792550</v>
      </c>
      <c r="F32" s="103">
        <v>3.7266154870976398E-2</v>
      </c>
      <c r="G32" s="102">
        <v>11748663</v>
      </c>
      <c r="H32" s="102">
        <v>3007598</v>
      </c>
      <c r="I32" s="102">
        <v>14756261</v>
      </c>
      <c r="J32" s="103">
        <v>9.2897616872097299E-2</v>
      </c>
      <c r="K32" s="102">
        <v>0</v>
      </c>
      <c r="L32" s="119">
        <v>0</v>
      </c>
      <c r="M32" s="102">
        <v>25548811</v>
      </c>
      <c r="N32" s="103">
        <v>6.8685456551124999E-2</v>
      </c>
      <c r="O32" s="102">
        <v>22231</v>
      </c>
      <c r="P32" s="102">
        <v>25571042</v>
      </c>
      <c r="Q32" s="103">
        <v>6.8672691556266693E-2</v>
      </c>
      <c r="R32" s="104">
        <v>1</v>
      </c>
      <c r="S32" s="107"/>
      <c r="T32" s="101" t="s">
        <v>143</v>
      </c>
      <c r="U32" s="106">
        <v>7221949</v>
      </c>
      <c r="V32" s="106">
        <v>10404803</v>
      </c>
      <c r="W32" s="106">
        <v>3182854</v>
      </c>
      <c r="X32" s="106">
        <v>10706011</v>
      </c>
      <c r="Y32" s="106">
        <v>13501961</v>
      </c>
      <c r="Z32" s="106">
        <v>2795950</v>
      </c>
      <c r="AA32" s="106">
        <v>0</v>
      </c>
      <c r="AB32" s="106">
        <v>21088</v>
      </c>
      <c r="AC32" s="106">
        <v>23906764</v>
      </c>
      <c r="AD32" s="106">
        <v>23927852</v>
      </c>
      <c r="AE32" s="101" t="s">
        <v>141</v>
      </c>
      <c r="AF32" s="106">
        <v>44374</v>
      </c>
      <c r="AG32" s="106">
        <v>132</v>
      </c>
    </row>
    <row r="33" spans="1:33" x14ac:dyDescent="0.2">
      <c r="A33" s="101" t="s">
        <v>147</v>
      </c>
      <c r="B33" s="101" t="s">
        <v>146</v>
      </c>
      <c r="C33" s="102">
        <v>22138</v>
      </c>
      <c r="D33" s="102">
        <v>0</v>
      </c>
      <c r="E33" s="102">
        <v>22138</v>
      </c>
      <c r="F33" s="103">
        <v>0.18454705976777799</v>
      </c>
      <c r="G33" s="102">
        <v>58</v>
      </c>
      <c r="H33" s="102">
        <v>0</v>
      </c>
      <c r="I33" s="102">
        <v>58</v>
      </c>
      <c r="J33" s="103">
        <v>-0.78985507246376796</v>
      </c>
      <c r="K33" s="102">
        <v>0</v>
      </c>
      <c r="L33" s="119">
        <v>0</v>
      </c>
      <c r="M33" s="102">
        <v>22196</v>
      </c>
      <c r="N33" s="103">
        <v>0.170366464539942</v>
      </c>
      <c r="O33" s="102">
        <v>0</v>
      </c>
      <c r="P33" s="102">
        <v>22196</v>
      </c>
      <c r="Q33" s="103">
        <v>0.170366464539942</v>
      </c>
      <c r="R33" s="104">
        <v>5</v>
      </c>
      <c r="S33" s="107"/>
      <c r="T33" s="101" t="s">
        <v>60</v>
      </c>
      <c r="U33" s="106">
        <v>18689</v>
      </c>
      <c r="V33" s="106">
        <v>18689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18965</v>
      </c>
      <c r="AD33" s="106">
        <v>18965</v>
      </c>
      <c r="AE33" s="101" t="s">
        <v>145</v>
      </c>
      <c r="AF33" s="106">
        <v>44374</v>
      </c>
      <c r="AG33" s="106">
        <v>132</v>
      </c>
    </row>
    <row r="34" spans="1:33" x14ac:dyDescent="0.2">
      <c r="A34" s="101" t="s">
        <v>150</v>
      </c>
      <c r="B34" s="101" t="s">
        <v>149</v>
      </c>
      <c r="C34" s="102">
        <v>32577</v>
      </c>
      <c r="D34" s="102">
        <v>38</v>
      </c>
      <c r="E34" s="102">
        <v>32615</v>
      </c>
      <c r="F34" s="103">
        <v>1.3391747452150101E-2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32615</v>
      </c>
      <c r="N34" s="103">
        <v>1.3391747452150101E-2</v>
      </c>
      <c r="O34" s="102">
        <v>6864</v>
      </c>
      <c r="P34" s="102">
        <v>39479</v>
      </c>
      <c r="Q34" s="103">
        <v>-0.15000215303793701</v>
      </c>
      <c r="R34" s="104">
        <v>5</v>
      </c>
      <c r="S34" s="107"/>
      <c r="T34" s="101" t="s">
        <v>60</v>
      </c>
      <c r="U34" s="106">
        <v>32084</v>
      </c>
      <c r="V34" s="106">
        <v>32184</v>
      </c>
      <c r="W34" s="106">
        <v>100</v>
      </c>
      <c r="X34" s="106">
        <v>0</v>
      </c>
      <c r="Y34" s="106">
        <v>0</v>
      </c>
      <c r="Z34" s="106">
        <v>0</v>
      </c>
      <c r="AA34" s="106">
        <v>0</v>
      </c>
      <c r="AB34" s="106">
        <v>14262</v>
      </c>
      <c r="AC34" s="106">
        <v>32184</v>
      </c>
      <c r="AD34" s="106">
        <v>46446</v>
      </c>
      <c r="AE34" s="101" t="s">
        <v>148</v>
      </c>
      <c r="AF34" s="106">
        <v>44374</v>
      </c>
      <c r="AG34" s="106">
        <v>132</v>
      </c>
    </row>
    <row r="35" spans="1:33" x14ac:dyDescent="0.2">
      <c r="A35" s="101" t="s">
        <v>153</v>
      </c>
      <c r="B35" s="101" t="s">
        <v>152</v>
      </c>
      <c r="C35" s="102">
        <v>8624</v>
      </c>
      <c r="D35" s="102">
        <v>12</v>
      </c>
      <c r="E35" s="102">
        <v>8636</v>
      </c>
      <c r="F35" s="103">
        <v>4.77021524141943E-3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8636</v>
      </c>
      <c r="N35" s="103">
        <v>4.77021524141943E-3</v>
      </c>
      <c r="O35" s="102">
        <v>6103</v>
      </c>
      <c r="P35" s="102">
        <v>14739</v>
      </c>
      <c r="Q35" s="103">
        <v>-1.3321729816575201E-2</v>
      </c>
      <c r="R35" s="104">
        <v>5</v>
      </c>
      <c r="S35" s="107"/>
      <c r="T35" s="101" t="s">
        <v>60</v>
      </c>
      <c r="U35" s="106">
        <v>8595</v>
      </c>
      <c r="V35" s="106">
        <v>8595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6343</v>
      </c>
      <c r="AC35" s="106">
        <v>8595</v>
      </c>
      <c r="AD35" s="106">
        <v>14938</v>
      </c>
      <c r="AE35" s="101" t="s">
        <v>151</v>
      </c>
      <c r="AF35" s="106">
        <v>44374</v>
      </c>
      <c r="AG35" s="106">
        <v>132</v>
      </c>
    </row>
    <row r="36" spans="1:33" x14ac:dyDescent="0.2">
      <c r="A36" s="101" t="s">
        <v>156</v>
      </c>
      <c r="B36" s="101" t="s">
        <v>155</v>
      </c>
      <c r="C36" s="102">
        <v>32935</v>
      </c>
      <c r="D36" s="102">
        <v>158</v>
      </c>
      <c r="E36" s="102">
        <v>33093</v>
      </c>
      <c r="F36" s="103">
        <v>-2.44167118827998E-3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33093</v>
      </c>
      <c r="N36" s="103">
        <v>-2.44167118827998E-3</v>
      </c>
      <c r="O36" s="102">
        <v>8511</v>
      </c>
      <c r="P36" s="102">
        <v>41604</v>
      </c>
      <c r="Q36" s="103">
        <v>4.0047997600119997E-2</v>
      </c>
      <c r="R36" s="104">
        <v>5</v>
      </c>
      <c r="S36" s="107"/>
      <c r="T36" s="101" t="s">
        <v>60</v>
      </c>
      <c r="U36" s="106">
        <v>33056</v>
      </c>
      <c r="V36" s="106">
        <v>33174</v>
      </c>
      <c r="W36" s="106">
        <v>118</v>
      </c>
      <c r="X36" s="106">
        <v>0</v>
      </c>
      <c r="Y36" s="106">
        <v>0</v>
      </c>
      <c r="Z36" s="106">
        <v>0</v>
      </c>
      <c r="AA36" s="106">
        <v>0</v>
      </c>
      <c r="AB36" s="106">
        <v>6828</v>
      </c>
      <c r="AC36" s="106">
        <v>33174</v>
      </c>
      <c r="AD36" s="106">
        <v>40002</v>
      </c>
      <c r="AE36" s="101" t="s">
        <v>154</v>
      </c>
      <c r="AF36" s="106">
        <v>44374</v>
      </c>
      <c r="AG36" s="106">
        <v>132</v>
      </c>
    </row>
    <row r="37" spans="1:33" x14ac:dyDescent="0.2">
      <c r="A37" s="101" t="s">
        <v>159</v>
      </c>
      <c r="B37" s="101" t="s">
        <v>158</v>
      </c>
      <c r="C37" s="102">
        <v>68154</v>
      </c>
      <c r="D37" s="102">
        <v>470</v>
      </c>
      <c r="E37" s="102">
        <v>68624</v>
      </c>
      <c r="F37" s="103">
        <v>-1.3328348981323101E-2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68624</v>
      </c>
      <c r="N37" s="103">
        <v>-1.3328348981323101E-2</v>
      </c>
      <c r="O37" s="102">
        <v>12367</v>
      </c>
      <c r="P37" s="102">
        <v>80991</v>
      </c>
      <c r="Q37" s="103">
        <v>-0.13231056020398299</v>
      </c>
      <c r="R37" s="104">
        <v>5</v>
      </c>
      <c r="S37" s="107"/>
      <c r="T37" s="101" t="s">
        <v>60</v>
      </c>
      <c r="U37" s="106">
        <v>68931</v>
      </c>
      <c r="V37" s="106">
        <v>69551</v>
      </c>
      <c r="W37" s="106">
        <v>620</v>
      </c>
      <c r="X37" s="106">
        <v>0</v>
      </c>
      <c r="Y37" s="106">
        <v>0</v>
      </c>
      <c r="Z37" s="106">
        <v>0</v>
      </c>
      <c r="AA37" s="106">
        <v>0</v>
      </c>
      <c r="AB37" s="106">
        <v>23790</v>
      </c>
      <c r="AC37" s="106">
        <v>69551</v>
      </c>
      <c r="AD37" s="106">
        <v>93341</v>
      </c>
      <c r="AE37" s="101" t="s">
        <v>157</v>
      </c>
      <c r="AF37" s="106">
        <v>44374</v>
      </c>
      <c r="AG37" s="106">
        <v>132</v>
      </c>
    </row>
    <row r="38" spans="1:33" x14ac:dyDescent="0.2">
      <c r="A38" s="101" t="s">
        <v>162</v>
      </c>
      <c r="B38" s="101" t="s">
        <v>161</v>
      </c>
      <c r="C38" s="102">
        <v>53571</v>
      </c>
      <c r="D38" s="102">
        <v>10796</v>
      </c>
      <c r="E38" s="102">
        <v>64367</v>
      </c>
      <c r="F38" s="103">
        <v>-4.7007159314066595E-3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64367</v>
      </c>
      <c r="N38" s="103">
        <v>-4.7007159314066595E-3</v>
      </c>
      <c r="O38" s="102">
        <v>20581</v>
      </c>
      <c r="P38" s="102">
        <v>84948</v>
      </c>
      <c r="Q38" s="103">
        <v>2.05925463152077E-2</v>
      </c>
      <c r="R38" s="104">
        <v>5</v>
      </c>
      <c r="S38" s="107"/>
      <c r="T38" s="101" t="s">
        <v>60</v>
      </c>
      <c r="U38" s="106">
        <v>53785</v>
      </c>
      <c r="V38" s="106">
        <v>64671</v>
      </c>
      <c r="W38" s="106">
        <v>10886</v>
      </c>
      <c r="X38" s="106">
        <v>0</v>
      </c>
      <c r="Y38" s="106">
        <v>0</v>
      </c>
      <c r="Z38" s="106">
        <v>0</v>
      </c>
      <c r="AA38" s="106">
        <v>0</v>
      </c>
      <c r="AB38" s="106">
        <v>18563</v>
      </c>
      <c r="AC38" s="106">
        <v>64671</v>
      </c>
      <c r="AD38" s="106">
        <v>83234</v>
      </c>
      <c r="AE38" s="101" t="s">
        <v>160</v>
      </c>
      <c r="AF38" s="106">
        <v>44374</v>
      </c>
      <c r="AG38" s="106">
        <v>132</v>
      </c>
    </row>
    <row r="39" spans="1:33" x14ac:dyDescent="0.2">
      <c r="A39" s="101" t="s">
        <v>165</v>
      </c>
      <c r="B39" s="101" t="s">
        <v>164</v>
      </c>
      <c r="C39" s="102">
        <v>2151498</v>
      </c>
      <c r="D39" s="102">
        <v>57362</v>
      </c>
      <c r="E39" s="102">
        <v>2208860</v>
      </c>
      <c r="F39" s="103">
        <v>7.9159958968967516E-3</v>
      </c>
      <c r="G39" s="102">
        <v>1415219</v>
      </c>
      <c r="H39" s="102">
        <v>63398</v>
      </c>
      <c r="I39" s="102">
        <v>1478617</v>
      </c>
      <c r="J39" s="103">
        <v>-2.1058973467732601E-2</v>
      </c>
      <c r="K39" s="102">
        <v>175795</v>
      </c>
      <c r="L39" s="119">
        <v>-5.7166915164061902E-2</v>
      </c>
      <c r="M39" s="102">
        <v>3863272</v>
      </c>
      <c r="N39" s="103">
        <v>-6.4599984929499098E-3</v>
      </c>
      <c r="O39" s="102">
        <v>17576</v>
      </c>
      <c r="P39" s="102">
        <v>3880848</v>
      </c>
      <c r="Q39" s="103">
        <v>-4.4878041773132801E-3</v>
      </c>
      <c r="R39" s="104">
        <v>2</v>
      </c>
      <c r="S39" s="107"/>
      <c r="T39" s="101" t="s">
        <v>60</v>
      </c>
      <c r="U39" s="106">
        <v>2130186</v>
      </c>
      <c r="V39" s="106">
        <v>2191512</v>
      </c>
      <c r="W39" s="106">
        <v>61326</v>
      </c>
      <c r="X39" s="106">
        <v>1446847</v>
      </c>
      <c r="Y39" s="106">
        <v>1510425</v>
      </c>
      <c r="Z39" s="106">
        <v>63578</v>
      </c>
      <c r="AA39" s="106">
        <v>186454</v>
      </c>
      <c r="AB39" s="106">
        <v>9952</v>
      </c>
      <c r="AC39" s="106">
        <v>3888391</v>
      </c>
      <c r="AD39" s="106">
        <v>3898343</v>
      </c>
      <c r="AE39" s="101" t="s">
        <v>163</v>
      </c>
      <c r="AF39" s="106">
        <v>44374</v>
      </c>
      <c r="AG39" s="106">
        <v>132</v>
      </c>
    </row>
    <row r="40" spans="1:33" x14ac:dyDescent="0.2">
      <c r="A40" s="101" t="s">
        <v>168</v>
      </c>
      <c r="B40" s="101" t="s">
        <v>167</v>
      </c>
      <c r="C40" s="102">
        <v>93756</v>
      </c>
      <c r="D40" s="102">
        <v>1502</v>
      </c>
      <c r="E40" s="102">
        <v>95258</v>
      </c>
      <c r="F40" s="103">
        <v>0.10330209986217101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95258</v>
      </c>
      <c r="N40" s="103">
        <v>0.10330209986217101</v>
      </c>
      <c r="O40" s="102">
        <v>16003</v>
      </c>
      <c r="P40" s="102">
        <v>111261</v>
      </c>
      <c r="Q40" s="103">
        <v>0.13228918605361201</v>
      </c>
      <c r="R40" s="104">
        <v>5</v>
      </c>
      <c r="S40" s="107"/>
      <c r="T40" s="101" t="s">
        <v>60</v>
      </c>
      <c r="U40" s="106">
        <v>84737</v>
      </c>
      <c r="V40" s="106">
        <v>86339</v>
      </c>
      <c r="W40" s="106">
        <v>1602</v>
      </c>
      <c r="X40" s="106">
        <v>0</v>
      </c>
      <c r="Y40" s="106">
        <v>0</v>
      </c>
      <c r="Z40" s="106">
        <v>0</v>
      </c>
      <c r="AA40" s="106">
        <v>0</v>
      </c>
      <c r="AB40" s="106">
        <v>11923</v>
      </c>
      <c r="AC40" s="106">
        <v>86339</v>
      </c>
      <c r="AD40" s="106">
        <v>98262</v>
      </c>
      <c r="AE40" s="101" t="s">
        <v>166</v>
      </c>
      <c r="AF40" s="106">
        <v>44374</v>
      </c>
      <c r="AG40" s="106">
        <v>132</v>
      </c>
    </row>
    <row r="41" spans="1:33" x14ac:dyDescent="0.2">
      <c r="A41" s="101" t="s">
        <v>171</v>
      </c>
      <c r="B41" s="101" t="s">
        <v>170</v>
      </c>
      <c r="C41" s="102">
        <v>151670</v>
      </c>
      <c r="D41" s="102">
        <v>128</v>
      </c>
      <c r="E41" s="102">
        <v>151798</v>
      </c>
      <c r="F41" s="103">
        <v>-2.7403491910940301E-2</v>
      </c>
      <c r="G41" s="102">
        <v>4445</v>
      </c>
      <c r="H41" s="102">
        <v>0</v>
      </c>
      <c r="I41" s="102">
        <v>4445</v>
      </c>
      <c r="J41" s="103">
        <v>-0.30230733008946797</v>
      </c>
      <c r="K41" s="102">
        <v>0</v>
      </c>
      <c r="L41" s="119">
        <v>0</v>
      </c>
      <c r="M41" s="102">
        <v>156243</v>
      </c>
      <c r="N41" s="103">
        <v>-3.8184996860495202E-2</v>
      </c>
      <c r="O41" s="102">
        <v>0</v>
      </c>
      <c r="P41" s="102">
        <v>156243</v>
      </c>
      <c r="Q41" s="103">
        <v>-3.8184996860495202E-2</v>
      </c>
      <c r="R41" s="104">
        <v>4</v>
      </c>
      <c r="S41" s="107"/>
      <c r="T41" s="101" t="s">
        <v>60</v>
      </c>
      <c r="U41" s="106">
        <v>155929</v>
      </c>
      <c r="V41" s="106">
        <v>156075</v>
      </c>
      <c r="W41" s="106">
        <v>146</v>
      </c>
      <c r="X41" s="106">
        <v>6371</v>
      </c>
      <c r="Y41" s="106">
        <v>6371</v>
      </c>
      <c r="Z41" s="106">
        <v>0</v>
      </c>
      <c r="AA41" s="106">
        <v>0</v>
      </c>
      <c r="AB41" s="106">
        <v>0</v>
      </c>
      <c r="AC41" s="106">
        <v>162446</v>
      </c>
      <c r="AD41" s="106">
        <v>162446</v>
      </c>
      <c r="AE41" s="101" t="s">
        <v>169</v>
      </c>
      <c r="AF41" s="106">
        <v>44374</v>
      </c>
      <c r="AG41" s="106">
        <v>132</v>
      </c>
    </row>
    <row r="42" spans="1:33" x14ac:dyDescent="0.2">
      <c r="A42" s="101" t="s">
        <v>174</v>
      </c>
      <c r="B42" s="101" t="s">
        <v>173</v>
      </c>
      <c r="C42" s="102">
        <v>88556</v>
      </c>
      <c r="D42" s="102">
        <v>1502</v>
      </c>
      <c r="E42" s="102">
        <v>90058</v>
      </c>
      <c r="F42" s="103">
        <v>0.18897866497676399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90058</v>
      </c>
      <c r="N42" s="103">
        <v>0.188586361176735</v>
      </c>
      <c r="O42" s="102">
        <v>10291</v>
      </c>
      <c r="P42" s="102">
        <v>100349</v>
      </c>
      <c r="Q42" s="103">
        <v>0.27291523961742403</v>
      </c>
      <c r="R42" s="104">
        <v>5</v>
      </c>
      <c r="S42" s="107"/>
      <c r="T42" s="101" t="s">
        <v>60</v>
      </c>
      <c r="U42" s="106">
        <v>75616</v>
      </c>
      <c r="V42" s="106">
        <v>75744</v>
      </c>
      <c r="W42" s="106">
        <v>128</v>
      </c>
      <c r="X42" s="106">
        <v>25</v>
      </c>
      <c r="Y42" s="106">
        <v>25</v>
      </c>
      <c r="Z42" s="106">
        <v>0</v>
      </c>
      <c r="AA42" s="106">
        <v>0</v>
      </c>
      <c r="AB42" s="106">
        <v>3065</v>
      </c>
      <c r="AC42" s="106">
        <v>75769</v>
      </c>
      <c r="AD42" s="106">
        <v>78834</v>
      </c>
      <c r="AE42" s="101" t="s">
        <v>172</v>
      </c>
      <c r="AF42" s="106">
        <v>44374</v>
      </c>
      <c r="AG42" s="106">
        <v>132</v>
      </c>
    </row>
    <row r="43" spans="1:33" x14ac:dyDescent="0.2">
      <c r="A43" s="101" t="s">
        <v>177</v>
      </c>
      <c r="B43" s="101" t="s">
        <v>176</v>
      </c>
      <c r="C43" s="102">
        <v>12349</v>
      </c>
      <c r="D43" s="102">
        <v>136</v>
      </c>
      <c r="E43" s="102">
        <v>12485</v>
      </c>
      <c r="F43" s="103">
        <v>-4.8544429202865398E-2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12485</v>
      </c>
      <c r="N43" s="103">
        <v>-4.8544429202865398E-2</v>
      </c>
      <c r="O43" s="102">
        <v>8379</v>
      </c>
      <c r="P43" s="102">
        <v>20864</v>
      </c>
      <c r="Q43" s="103">
        <v>-0.12541918175721001</v>
      </c>
      <c r="R43" s="104">
        <v>5</v>
      </c>
      <c r="S43" s="107"/>
      <c r="T43" s="101" t="s">
        <v>60</v>
      </c>
      <c r="U43" s="106">
        <v>12880</v>
      </c>
      <c r="V43" s="106">
        <v>13122</v>
      </c>
      <c r="W43" s="106">
        <v>242</v>
      </c>
      <c r="X43" s="106">
        <v>0</v>
      </c>
      <c r="Y43" s="106">
        <v>0</v>
      </c>
      <c r="Z43" s="106">
        <v>0</v>
      </c>
      <c r="AA43" s="106">
        <v>0</v>
      </c>
      <c r="AB43" s="106">
        <v>10734</v>
      </c>
      <c r="AC43" s="106">
        <v>13122</v>
      </c>
      <c r="AD43" s="106">
        <v>23856</v>
      </c>
      <c r="AE43" s="101" t="s">
        <v>175</v>
      </c>
      <c r="AF43" s="106">
        <v>44374</v>
      </c>
      <c r="AG43" s="106">
        <v>132</v>
      </c>
    </row>
    <row r="44" spans="1:33" x14ac:dyDescent="0.2">
      <c r="A44" s="101" t="s">
        <v>180</v>
      </c>
      <c r="B44" s="101" t="s">
        <v>179</v>
      </c>
      <c r="C44" s="102">
        <v>1457193</v>
      </c>
      <c r="D44" s="102">
        <v>426602</v>
      </c>
      <c r="E44" s="102">
        <v>1883795</v>
      </c>
      <c r="F44" s="103">
        <v>7.6431526876288902E-2</v>
      </c>
      <c r="G44" s="102">
        <v>108820</v>
      </c>
      <c r="H44" s="102">
        <v>2744</v>
      </c>
      <c r="I44" s="102">
        <v>111564</v>
      </c>
      <c r="J44" s="103">
        <v>0.32446903232699797</v>
      </c>
      <c r="K44" s="102">
        <v>0</v>
      </c>
      <c r="L44" s="119">
        <v>-1</v>
      </c>
      <c r="M44" s="102">
        <v>1995359</v>
      </c>
      <c r="N44" s="103">
        <v>8.7821265232890897E-2</v>
      </c>
      <c r="O44" s="102">
        <v>95633</v>
      </c>
      <c r="P44" s="102">
        <v>2090992</v>
      </c>
      <c r="Q44" s="103">
        <v>7.7771483737752597E-2</v>
      </c>
      <c r="R44" s="104">
        <v>3</v>
      </c>
      <c r="S44" s="107"/>
      <c r="T44" s="101" t="s">
        <v>60</v>
      </c>
      <c r="U44" s="106">
        <v>1380669</v>
      </c>
      <c r="V44" s="106">
        <v>1750037</v>
      </c>
      <c r="W44" s="106">
        <v>369368</v>
      </c>
      <c r="X44" s="106">
        <v>81955</v>
      </c>
      <c r="Y44" s="106">
        <v>84233</v>
      </c>
      <c r="Z44" s="106">
        <v>2278</v>
      </c>
      <c r="AA44" s="106">
        <v>1</v>
      </c>
      <c r="AB44" s="106">
        <v>105836</v>
      </c>
      <c r="AC44" s="106">
        <v>1834271</v>
      </c>
      <c r="AD44" s="106">
        <v>1940107</v>
      </c>
      <c r="AE44" s="101" t="s">
        <v>178</v>
      </c>
      <c r="AF44" s="106">
        <v>44374</v>
      </c>
      <c r="AG44" s="106">
        <v>132</v>
      </c>
    </row>
    <row r="45" spans="1:33" x14ac:dyDescent="0.2">
      <c r="A45" s="101" t="s">
        <v>183</v>
      </c>
      <c r="B45" s="101" t="s">
        <v>182</v>
      </c>
      <c r="C45" s="102">
        <v>2815562</v>
      </c>
      <c r="D45" s="102">
        <v>408138</v>
      </c>
      <c r="E45" s="102">
        <v>3223700</v>
      </c>
      <c r="F45" s="103">
        <v>2.0748065179436E-2</v>
      </c>
      <c r="G45" s="102">
        <v>861598</v>
      </c>
      <c r="H45" s="102">
        <v>23328</v>
      </c>
      <c r="I45" s="102">
        <v>884926</v>
      </c>
      <c r="J45" s="103">
        <v>-6.5056386568649593E-2</v>
      </c>
      <c r="K45" s="102">
        <v>0</v>
      </c>
      <c r="L45" s="119">
        <v>0</v>
      </c>
      <c r="M45" s="102">
        <v>4108626</v>
      </c>
      <c r="N45" s="103">
        <v>9.6231712320290303E-4</v>
      </c>
      <c r="O45" s="102">
        <v>17086</v>
      </c>
      <c r="P45" s="102">
        <v>4125712</v>
      </c>
      <c r="Q45" s="103">
        <v>3.23874688046595E-3</v>
      </c>
      <c r="R45" s="104">
        <v>2</v>
      </c>
      <c r="S45" s="107"/>
      <c r="T45" s="101" t="s">
        <v>60</v>
      </c>
      <c r="U45" s="106">
        <v>2726520</v>
      </c>
      <c r="V45" s="106">
        <v>3158174</v>
      </c>
      <c r="W45" s="106">
        <v>431654</v>
      </c>
      <c r="X45" s="106">
        <v>921786</v>
      </c>
      <c r="Y45" s="106">
        <v>946502</v>
      </c>
      <c r="Z45" s="106">
        <v>24716</v>
      </c>
      <c r="AA45" s="106">
        <v>0</v>
      </c>
      <c r="AB45" s="106">
        <v>7717</v>
      </c>
      <c r="AC45" s="106">
        <v>4104676</v>
      </c>
      <c r="AD45" s="106">
        <v>4112393</v>
      </c>
      <c r="AE45" s="101" t="s">
        <v>181</v>
      </c>
      <c r="AF45" s="106">
        <v>44374</v>
      </c>
      <c r="AG45" s="106">
        <v>132</v>
      </c>
    </row>
    <row r="46" spans="1:33" x14ac:dyDescent="0.2">
      <c r="A46" s="101" t="s">
        <v>186</v>
      </c>
      <c r="B46" s="101" t="s">
        <v>185</v>
      </c>
      <c r="C46" s="102">
        <v>57799</v>
      </c>
      <c r="D46" s="102">
        <v>13392</v>
      </c>
      <c r="E46" s="102">
        <v>71191</v>
      </c>
      <c r="F46" s="103">
        <v>-2.38225361191687E-3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71191</v>
      </c>
      <c r="N46" s="103">
        <v>-2.38225361191687E-3</v>
      </c>
      <c r="O46" s="102">
        <v>24761</v>
      </c>
      <c r="P46" s="102">
        <v>95952</v>
      </c>
      <c r="Q46" s="103">
        <v>-8.3403094285802917E-3</v>
      </c>
      <c r="R46" s="104">
        <v>5</v>
      </c>
      <c r="S46" s="107"/>
      <c r="T46" s="101" t="s">
        <v>60</v>
      </c>
      <c r="U46" s="106">
        <v>58025</v>
      </c>
      <c r="V46" s="106">
        <v>71361</v>
      </c>
      <c r="W46" s="106">
        <v>13336</v>
      </c>
      <c r="X46" s="106">
        <v>0</v>
      </c>
      <c r="Y46" s="106">
        <v>0</v>
      </c>
      <c r="Z46" s="106">
        <v>0</v>
      </c>
      <c r="AA46" s="106">
        <v>0</v>
      </c>
      <c r="AB46" s="106">
        <v>25398</v>
      </c>
      <c r="AC46" s="106">
        <v>71361</v>
      </c>
      <c r="AD46" s="106">
        <v>96759</v>
      </c>
      <c r="AE46" s="101" t="s">
        <v>184</v>
      </c>
      <c r="AF46" s="106">
        <v>44374</v>
      </c>
      <c r="AG46" s="106">
        <v>132</v>
      </c>
    </row>
    <row r="47" spans="1:33" x14ac:dyDescent="0.2">
      <c r="A47" s="101" t="s">
        <v>189</v>
      </c>
      <c r="B47" s="101" t="s">
        <v>188</v>
      </c>
      <c r="C47" s="102">
        <v>10125</v>
      </c>
      <c r="D47" s="102">
        <v>528</v>
      </c>
      <c r="E47" s="102">
        <v>10653</v>
      </c>
      <c r="F47" s="103">
        <v>-6.0001764757786999E-2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19">
        <v>0</v>
      </c>
      <c r="M47" s="102">
        <v>11176</v>
      </c>
      <c r="N47" s="103">
        <v>-1.3853348627900801E-2</v>
      </c>
      <c r="O47" s="102">
        <v>16835</v>
      </c>
      <c r="P47" s="102">
        <v>28011</v>
      </c>
      <c r="Q47" s="103">
        <v>-5.04423878775552E-2</v>
      </c>
      <c r="R47" s="104">
        <v>5</v>
      </c>
      <c r="S47" s="107"/>
      <c r="T47" s="101" t="s">
        <v>60</v>
      </c>
      <c r="U47" s="106">
        <v>11037</v>
      </c>
      <c r="V47" s="106">
        <v>11333</v>
      </c>
      <c r="W47" s="106">
        <v>296</v>
      </c>
      <c r="X47" s="106">
        <v>0</v>
      </c>
      <c r="Y47" s="106">
        <v>0</v>
      </c>
      <c r="Z47" s="106">
        <v>0</v>
      </c>
      <c r="AA47" s="106">
        <v>0</v>
      </c>
      <c r="AB47" s="106">
        <v>18166</v>
      </c>
      <c r="AC47" s="106">
        <v>11333</v>
      </c>
      <c r="AD47" s="106">
        <v>29499</v>
      </c>
      <c r="AE47" s="101" t="s">
        <v>187</v>
      </c>
      <c r="AF47" s="106">
        <v>44374</v>
      </c>
      <c r="AG47" s="106">
        <v>132</v>
      </c>
    </row>
    <row r="48" spans="1:33" x14ac:dyDescent="0.2">
      <c r="A48" s="101" t="s">
        <v>192</v>
      </c>
      <c r="B48" s="101" t="s">
        <v>191</v>
      </c>
      <c r="C48" s="102">
        <v>8078</v>
      </c>
      <c r="D48" s="102">
        <v>0</v>
      </c>
      <c r="E48" s="102">
        <v>8078</v>
      </c>
      <c r="F48" s="103">
        <v>-2.1204410517387601E-2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8078</v>
      </c>
      <c r="N48" s="103">
        <v>-2.1204410517387601E-2</v>
      </c>
      <c r="O48" s="102">
        <v>0</v>
      </c>
      <c r="P48" s="102">
        <v>8078</v>
      </c>
      <c r="Q48" s="103">
        <v>-2.1204410517387601E-2</v>
      </c>
      <c r="R48" s="104">
        <v>5</v>
      </c>
      <c r="S48" s="107"/>
      <c r="T48" s="101" t="s">
        <v>60</v>
      </c>
      <c r="U48" s="106">
        <v>8253</v>
      </c>
      <c r="V48" s="106">
        <v>8253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8253</v>
      </c>
      <c r="AD48" s="106">
        <v>8253</v>
      </c>
      <c r="AE48" s="101" t="s">
        <v>190</v>
      </c>
      <c r="AF48" s="106">
        <v>44374</v>
      </c>
      <c r="AG48" s="106">
        <v>132</v>
      </c>
    </row>
    <row r="49" spans="1:33" x14ac:dyDescent="0.2">
      <c r="A49" s="101" t="s">
        <v>195</v>
      </c>
      <c r="B49" s="101" t="s">
        <v>194</v>
      </c>
      <c r="C49" s="102">
        <v>99326</v>
      </c>
      <c r="D49" s="102">
        <v>738</v>
      </c>
      <c r="E49" s="102">
        <v>100064</v>
      </c>
      <c r="F49" s="103">
        <v>6.0393154241508998E-2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100064</v>
      </c>
      <c r="N49" s="103">
        <v>6.0393154241508998E-2</v>
      </c>
      <c r="O49" s="102">
        <v>2435</v>
      </c>
      <c r="P49" s="102">
        <v>102499</v>
      </c>
      <c r="Q49" s="103">
        <v>6.2363964262764006E-2</v>
      </c>
      <c r="R49" s="104">
        <v>5</v>
      </c>
      <c r="S49" s="107"/>
      <c r="T49" s="101" t="s">
        <v>60</v>
      </c>
      <c r="U49" s="106">
        <v>93661</v>
      </c>
      <c r="V49" s="106">
        <v>94365</v>
      </c>
      <c r="W49" s="106">
        <v>704</v>
      </c>
      <c r="X49" s="106">
        <v>0</v>
      </c>
      <c r="Y49" s="106">
        <v>0</v>
      </c>
      <c r="Z49" s="106">
        <v>0</v>
      </c>
      <c r="AA49" s="106">
        <v>0</v>
      </c>
      <c r="AB49" s="106">
        <v>2117</v>
      </c>
      <c r="AC49" s="106">
        <v>94365</v>
      </c>
      <c r="AD49" s="106">
        <v>96482</v>
      </c>
      <c r="AE49" s="101" t="s">
        <v>193</v>
      </c>
      <c r="AF49" s="106">
        <v>44374</v>
      </c>
      <c r="AG49" s="106">
        <v>132</v>
      </c>
    </row>
    <row r="50" spans="1:33" x14ac:dyDescent="0.2">
      <c r="A50" s="101" t="s">
        <v>198</v>
      </c>
      <c r="B50" s="101" t="s">
        <v>197</v>
      </c>
      <c r="C50" s="102">
        <v>734694</v>
      </c>
      <c r="D50" s="102">
        <v>6176</v>
      </c>
      <c r="E50" s="102">
        <v>740870</v>
      </c>
      <c r="F50" s="103">
        <v>1.88821960007701E-2</v>
      </c>
      <c r="G50" s="102">
        <v>251432</v>
      </c>
      <c r="H50" s="102">
        <v>194</v>
      </c>
      <c r="I50" s="102">
        <v>251626</v>
      </c>
      <c r="J50" s="103">
        <v>-2.2413022785990399E-2</v>
      </c>
      <c r="K50" s="102">
        <v>0</v>
      </c>
      <c r="L50" s="119">
        <v>-1</v>
      </c>
      <c r="M50" s="102">
        <v>992496</v>
      </c>
      <c r="N50" s="103">
        <v>8.0717160852329297E-3</v>
      </c>
      <c r="O50" s="102">
        <v>8847</v>
      </c>
      <c r="P50" s="102">
        <v>1001343</v>
      </c>
      <c r="Q50" s="103">
        <v>1.3059027654828102E-2</v>
      </c>
      <c r="R50" s="104">
        <v>3</v>
      </c>
      <c r="S50" s="108"/>
      <c r="T50" s="101" t="s">
        <v>60</v>
      </c>
      <c r="U50" s="106">
        <v>722276</v>
      </c>
      <c r="V50" s="106">
        <v>727140</v>
      </c>
      <c r="W50" s="106">
        <v>4864</v>
      </c>
      <c r="X50" s="106">
        <v>257287</v>
      </c>
      <c r="Y50" s="106">
        <v>257395</v>
      </c>
      <c r="Z50" s="106">
        <v>108</v>
      </c>
      <c r="AA50" s="106">
        <v>14</v>
      </c>
      <c r="AB50" s="106">
        <v>3886</v>
      </c>
      <c r="AC50" s="106">
        <v>984549</v>
      </c>
      <c r="AD50" s="106">
        <v>988435</v>
      </c>
      <c r="AE50" s="101" t="s">
        <v>196</v>
      </c>
      <c r="AF50" s="106">
        <v>44374</v>
      </c>
      <c r="AG50" s="106">
        <v>132</v>
      </c>
    </row>
    <row r="51" spans="1:33" x14ac:dyDescent="0.2">
      <c r="A51" s="109" t="s">
        <v>230</v>
      </c>
      <c r="B51" s="110"/>
      <c r="C51" s="111">
        <v>23381336</v>
      </c>
      <c r="D51" s="111">
        <v>5144194</v>
      </c>
      <c r="E51" s="111">
        <v>28525530</v>
      </c>
      <c r="F51" s="112">
        <v>2.9232584887379502E-2</v>
      </c>
      <c r="G51" s="111">
        <v>17080874</v>
      </c>
      <c r="H51" s="111">
        <v>3173426</v>
      </c>
      <c r="I51" s="111">
        <v>20254300</v>
      </c>
      <c r="J51" s="112">
        <v>6.5585349076096908E-2</v>
      </c>
      <c r="K51" s="111">
        <v>430201</v>
      </c>
      <c r="L51" s="120">
        <v>-6.9207768267458308E-2</v>
      </c>
      <c r="M51" s="111">
        <v>49210031</v>
      </c>
      <c r="N51" s="112">
        <v>4.2912373247866994E-2</v>
      </c>
      <c r="O51" s="111">
        <v>696084</v>
      </c>
      <c r="P51" s="111">
        <v>49906115</v>
      </c>
      <c r="Q51" s="112">
        <v>4.2424420539436E-2</v>
      </c>
      <c r="R51" s="113">
        <v>0</v>
      </c>
      <c r="S51" s="114"/>
      <c r="T51" s="114">
        <v>0</v>
      </c>
      <c r="U51" s="115">
        <v>22842191</v>
      </c>
      <c r="V51" s="115">
        <v>27715339</v>
      </c>
      <c r="W51" s="115">
        <v>4873148</v>
      </c>
      <c r="X51" s="115">
        <v>16044195</v>
      </c>
      <c r="Y51" s="115">
        <v>19007675</v>
      </c>
      <c r="Z51" s="115">
        <v>2963480</v>
      </c>
      <c r="AA51" s="115">
        <v>462188</v>
      </c>
      <c r="AB51" s="115">
        <v>689842</v>
      </c>
      <c r="AC51" s="115">
        <v>47185202</v>
      </c>
      <c r="AD51" s="115">
        <v>47875044</v>
      </c>
      <c r="AE51" s="114">
        <v>0</v>
      </c>
      <c r="AF51" s="115">
        <v>2041204</v>
      </c>
      <c r="AG51" s="115">
        <v>6072</v>
      </c>
    </row>
    <row r="52" spans="1:33" x14ac:dyDescent="0.2">
      <c r="A52" s="101" t="s">
        <v>202</v>
      </c>
      <c r="B52" s="101" t="s">
        <v>201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143</v>
      </c>
      <c r="T52" s="101" t="s">
        <v>143</v>
      </c>
      <c r="U52" s="106">
        <v>123</v>
      </c>
      <c r="V52" s="106">
        <v>123</v>
      </c>
      <c r="W52" s="106">
        <v>0</v>
      </c>
      <c r="X52" s="106">
        <v>1304256</v>
      </c>
      <c r="Y52" s="106">
        <v>1304256</v>
      </c>
      <c r="Z52" s="106">
        <v>0</v>
      </c>
      <c r="AA52" s="106">
        <v>0</v>
      </c>
      <c r="AB52" s="106">
        <v>0</v>
      </c>
      <c r="AC52" s="106">
        <v>1304379</v>
      </c>
      <c r="AD52" s="106">
        <v>1304379</v>
      </c>
      <c r="AE52" s="101" t="s">
        <v>200</v>
      </c>
      <c r="AF52" s="106">
        <v>44374</v>
      </c>
      <c r="AG52" s="106">
        <v>132</v>
      </c>
    </row>
    <row r="53" spans="1:33" x14ac:dyDescent="0.2">
      <c r="A53" s="101" t="s">
        <v>205</v>
      </c>
      <c r="B53" s="101" t="s">
        <v>204</v>
      </c>
      <c r="C53" s="102">
        <v>2308</v>
      </c>
      <c r="D53" s="102">
        <v>0</v>
      </c>
      <c r="E53" s="102">
        <v>2308</v>
      </c>
      <c r="F53" s="103">
        <v>0.16272040302267002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2308</v>
      </c>
      <c r="N53" s="103">
        <v>0.16272040302267002</v>
      </c>
      <c r="O53" s="102">
        <v>0</v>
      </c>
      <c r="P53" s="102">
        <v>2308</v>
      </c>
      <c r="Q53" s="103">
        <v>0.16272040302267002</v>
      </c>
      <c r="R53" s="104">
        <v>6</v>
      </c>
      <c r="S53" s="107"/>
      <c r="T53" s="101" t="s">
        <v>143</v>
      </c>
      <c r="U53" s="106">
        <v>1985</v>
      </c>
      <c r="V53" s="106">
        <v>1985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1985</v>
      </c>
      <c r="AD53" s="106">
        <v>1985</v>
      </c>
      <c r="AE53" s="101" t="s">
        <v>203</v>
      </c>
      <c r="AF53" s="106">
        <v>44374</v>
      </c>
      <c r="AG53" s="106">
        <v>132</v>
      </c>
    </row>
    <row r="54" spans="1:33" x14ac:dyDescent="0.2">
      <c r="A54" s="101" t="s">
        <v>208</v>
      </c>
      <c r="B54" s="101" t="s">
        <v>207</v>
      </c>
      <c r="C54" s="102">
        <v>338576</v>
      </c>
      <c r="D54" s="102">
        <v>310</v>
      </c>
      <c r="E54" s="102">
        <v>338886</v>
      </c>
      <c r="F54" s="103">
        <v>-2.6634382566585998E-2</v>
      </c>
      <c r="G54" s="102">
        <v>1481698</v>
      </c>
      <c r="H54" s="102">
        <v>34</v>
      </c>
      <c r="I54" s="102">
        <v>1481732</v>
      </c>
      <c r="J54" s="103">
        <v>0.5201242582667861</v>
      </c>
      <c r="K54" s="102">
        <v>0</v>
      </c>
      <c r="L54" s="119">
        <v>0</v>
      </c>
      <c r="M54" s="102">
        <v>1820618</v>
      </c>
      <c r="N54" s="103">
        <v>0.37622939852733001</v>
      </c>
      <c r="O54" s="102">
        <v>1</v>
      </c>
      <c r="P54" s="102">
        <v>1820619</v>
      </c>
      <c r="Q54" s="103">
        <v>0.37428959420156405</v>
      </c>
      <c r="R54" s="104">
        <v>6</v>
      </c>
      <c r="S54" s="107"/>
      <c r="T54" s="101" t="s">
        <v>143</v>
      </c>
      <c r="U54" s="106">
        <v>347703</v>
      </c>
      <c r="V54" s="106">
        <v>348159</v>
      </c>
      <c r="W54" s="106">
        <v>456</v>
      </c>
      <c r="X54" s="106">
        <v>974598</v>
      </c>
      <c r="Y54" s="106">
        <v>974744</v>
      </c>
      <c r="Z54" s="106">
        <v>146</v>
      </c>
      <c r="AA54" s="106">
        <v>0</v>
      </c>
      <c r="AB54" s="106">
        <v>1868</v>
      </c>
      <c r="AC54" s="106">
        <v>1322903</v>
      </c>
      <c r="AD54" s="106">
        <v>1324771</v>
      </c>
      <c r="AE54" s="101" t="s">
        <v>206</v>
      </c>
      <c r="AF54" s="106">
        <v>44374</v>
      </c>
      <c r="AG54" s="106">
        <v>132</v>
      </c>
    </row>
    <row r="55" spans="1:33" x14ac:dyDescent="0.2">
      <c r="A55" s="101" t="s">
        <v>211</v>
      </c>
      <c r="B55" s="101" t="s">
        <v>210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4">
        <v>6</v>
      </c>
      <c r="S55" s="107"/>
      <c r="T55" s="101" t="s">
        <v>143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209</v>
      </c>
      <c r="AF55" s="106">
        <v>44374</v>
      </c>
      <c r="AG55" s="106">
        <v>132</v>
      </c>
    </row>
    <row r="56" spans="1:33" x14ac:dyDescent="0.2">
      <c r="A56" s="101" t="s">
        <v>214</v>
      </c>
      <c r="B56" s="101" t="s">
        <v>213</v>
      </c>
      <c r="C56" s="102">
        <v>28697</v>
      </c>
      <c r="D56" s="102">
        <v>0</v>
      </c>
      <c r="E56" s="102">
        <v>28697</v>
      </c>
      <c r="F56" s="103">
        <v>-0.18996810342394199</v>
      </c>
      <c r="G56" s="102">
        <v>175</v>
      </c>
      <c r="H56" s="102">
        <v>0</v>
      </c>
      <c r="I56" s="102">
        <v>175</v>
      </c>
      <c r="J56" s="103">
        <v>20.875</v>
      </c>
      <c r="K56" s="102">
        <v>0</v>
      </c>
      <c r="L56" s="119">
        <v>0</v>
      </c>
      <c r="M56" s="102">
        <v>28872</v>
      </c>
      <c r="N56" s="103">
        <v>-0.18521236066036401</v>
      </c>
      <c r="O56" s="102">
        <v>0</v>
      </c>
      <c r="P56" s="102">
        <v>28872</v>
      </c>
      <c r="Q56" s="103">
        <v>-0.18564900998476902</v>
      </c>
      <c r="R56" s="104">
        <v>6</v>
      </c>
      <c r="S56" s="107"/>
      <c r="T56" s="101" t="s">
        <v>143</v>
      </c>
      <c r="U56" s="106">
        <v>35427</v>
      </c>
      <c r="V56" s="106">
        <v>35427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35435</v>
      </c>
      <c r="AD56" s="106">
        <v>35454</v>
      </c>
      <c r="AE56" s="101" t="s">
        <v>212</v>
      </c>
      <c r="AF56" s="106">
        <v>44374</v>
      </c>
      <c r="AG56" s="106">
        <v>132</v>
      </c>
    </row>
    <row r="57" spans="1:33" x14ac:dyDescent="0.2">
      <c r="A57" s="101" t="s">
        <v>217</v>
      </c>
      <c r="B57" s="101" t="s">
        <v>216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143</v>
      </c>
      <c r="U57" s="106">
        <v>3965</v>
      </c>
      <c r="V57" s="106">
        <v>3965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3965</v>
      </c>
      <c r="AD57" s="106">
        <v>3965</v>
      </c>
      <c r="AE57" s="101" t="s">
        <v>215</v>
      </c>
      <c r="AF57" s="106">
        <v>44374</v>
      </c>
      <c r="AG57" s="106">
        <v>132</v>
      </c>
    </row>
    <row r="58" spans="1:33" x14ac:dyDescent="0.2">
      <c r="A58" s="109" t="s">
        <v>231</v>
      </c>
      <c r="B58" s="110"/>
      <c r="C58" s="111">
        <v>369581</v>
      </c>
      <c r="D58" s="111">
        <v>310</v>
      </c>
      <c r="E58" s="111">
        <v>369891</v>
      </c>
      <c r="F58" s="112">
        <v>-6.0704019339962806E-2</v>
      </c>
      <c r="G58" s="111">
        <v>1481873</v>
      </c>
      <c r="H58" s="111">
        <v>34</v>
      </c>
      <c r="I58" s="111">
        <v>1481907</v>
      </c>
      <c r="J58" s="112">
        <v>-0.34975787711144501</v>
      </c>
      <c r="K58" s="111">
        <v>0</v>
      </c>
      <c r="L58" s="120">
        <v>0</v>
      </c>
      <c r="M58" s="111">
        <v>1851798</v>
      </c>
      <c r="N58" s="112">
        <v>-0.30717029756016501</v>
      </c>
      <c r="O58" s="111">
        <v>1</v>
      </c>
      <c r="P58" s="111">
        <v>1851799</v>
      </c>
      <c r="Q58" s="112">
        <v>-0.30765871646481802</v>
      </c>
      <c r="R58" s="113">
        <v>0</v>
      </c>
      <c r="S58" s="114"/>
      <c r="T58" s="114">
        <v>0</v>
      </c>
      <c r="U58" s="115">
        <v>393340</v>
      </c>
      <c r="V58" s="115">
        <v>393796</v>
      </c>
      <c r="W58" s="115">
        <v>456</v>
      </c>
      <c r="X58" s="115">
        <v>2278862</v>
      </c>
      <c r="Y58" s="115">
        <v>2279008</v>
      </c>
      <c r="Z58" s="115">
        <v>146</v>
      </c>
      <c r="AA58" s="115">
        <v>0</v>
      </c>
      <c r="AB58" s="115">
        <v>1887</v>
      </c>
      <c r="AC58" s="115">
        <v>2672804</v>
      </c>
      <c r="AD58" s="115">
        <v>2674691</v>
      </c>
      <c r="AE58" s="114">
        <v>0</v>
      </c>
      <c r="AF58" s="115">
        <v>266244</v>
      </c>
      <c r="AG58" s="115">
        <v>792</v>
      </c>
    </row>
    <row r="59" spans="1:33" x14ac:dyDescent="0.2">
      <c r="A59" s="109" t="s">
        <v>232</v>
      </c>
      <c r="B59" s="110"/>
      <c r="C59" s="111">
        <v>23750917</v>
      </c>
      <c r="D59" s="111">
        <v>5144504</v>
      </c>
      <c r="E59" s="111">
        <v>28895421</v>
      </c>
      <c r="F59" s="112">
        <v>2.7972614596642704E-2</v>
      </c>
      <c r="G59" s="111">
        <v>18562747</v>
      </c>
      <c r="H59" s="111">
        <v>3173460</v>
      </c>
      <c r="I59" s="111">
        <v>21736207</v>
      </c>
      <c r="J59" s="112">
        <v>2.1117616117081302E-2</v>
      </c>
      <c r="K59" s="111">
        <v>430201</v>
      </c>
      <c r="L59" s="120">
        <v>-6.9207768267458308E-2</v>
      </c>
      <c r="M59" s="111">
        <v>51061829</v>
      </c>
      <c r="N59" s="112">
        <v>2.4145028984913702E-2</v>
      </c>
      <c r="O59" s="111">
        <v>696085</v>
      </c>
      <c r="P59" s="111">
        <v>51757914</v>
      </c>
      <c r="Q59" s="112">
        <v>2.3900797897357901E-2</v>
      </c>
      <c r="R59" s="113">
        <v>0</v>
      </c>
      <c r="S59" s="114">
        <v>0</v>
      </c>
      <c r="T59" s="114">
        <v>0</v>
      </c>
      <c r="U59" s="115">
        <v>23235531</v>
      </c>
      <c r="V59" s="115">
        <v>28109135</v>
      </c>
      <c r="W59" s="115">
        <v>4873604</v>
      </c>
      <c r="X59" s="115">
        <v>18323057</v>
      </c>
      <c r="Y59" s="115">
        <v>21286683</v>
      </c>
      <c r="Z59" s="115">
        <v>2963626</v>
      </c>
      <c r="AA59" s="115">
        <v>462188</v>
      </c>
      <c r="AB59" s="115">
        <v>691729</v>
      </c>
      <c r="AC59" s="115">
        <v>49858006</v>
      </c>
      <c r="AD59" s="115">
        <v>50549735</v>
      </c>
      <c r="AE59" s="114">
        <v>0</v>
      </c>
      <c r="AF59" s="115">
        <v>2307448</v>
      </c>
      <c r="AG59" s="115">
        <v>6864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605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218</v>
      </c>
    </row>
    <row r="4" spans="1:24" ht="42.75" x14ac:dyDescent="0.2">
      <c r="A4" s="99" t="s">
        <v>219</v>
      </c>
      <c r="B4" s="99" t="s">
        <v>46</v>
      </c>
      <c r="C4" s="99" t="s">
        <v>220</v>
      </c>
      <c r="D4" s="99" t="s">
        <v>221</v>
      </c>
      <c r="E4" s="99" t="s">
        <v>222</v>
      </c>
      <c r="F4" s="99" t="s">
        <v>223</v>
      </c>
      <c r="G4" s="99" t="s">
        <v>47</v>
      </c>
      <c r="H4" s="99" t="s">
        <v>224</v>
      </c>
      <c r="I4" s="99" t="s">
        <v>225</v>
      </c>
      <c r="J4" s="99" t="s">
        <v>226</v>
      </c>
      <c r="K4" s="99" t="s">
        <v>227</v>
      </c>
      <c r="L4" s="99" t="s">
        <v>228</v>
      </c>
      <c r="M4" s="99" t="s">
        <v>48</v>
      </c>
      <c r="N4" s="99" t="s">
        <v>229</v>
      </c>
      <c r="O4" s="100" t="s">
        <v>49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45</v>
      </c>
    </row>
    <row r="5" spans="1:24" x14ac:dyDescent="0.2">
      <c r="A5" s="101" t="s">
        <v>61</v>
      </c>
      <c r="B5" s="101" t="s">
        <v>59</v>
      </c>
      <c r="C5" s="102">
        <v>663</v>
      </c>
      <c r="D5" s="103">
        <v>0.17971530249110301</v>
      </c>
      <c r="E5" s="102">
        <v>1</v>
      </c>
      <c r="F5" s="103">
        <v>-0.5</v>
      </c>
      <c r="G5" s="102">
        <v>0</v>
      </c>
      <c r="H5" s="103">
        <v>-1</v>
      </c>
      <c r="I5" s="102">
        <v>664</v>
      </c>
      <c r="J5" s="103">
        <v>0.117845117845118</v>
      </c>
      <c r="K5" s="102">
        <v>301</v>
      </c>
      <c r="L5" s="103">
        <v>-0.18867924528301899</v>
      </c>
      <c r="M5" s="102">
        <v>965</v>
      </c>
      <c r="N5" s="103">
        <v>0</v>
      </c>
      <c r="O5" s="104">
        <v>4</v>
      </c>
      <c r="P5" s="105" t="s">
        <v>60</v>
      </c>
      <c r="Q5" s="101" t="s">
        <v>60</v>
      </c>
      <c r="R5" s="106">
        <v>562</v>
      </c>
      <c r="S5" s="106">
        <v>2</v>
      </c>
      <c r="T5" s="106">
        <v>30</v>
      </c>
      <c r="U5" s="106">
        <v>594</v>
      </c>
      <c r="V5" s="106">
        <v>371</v>
      </c>
      <c r="W5" s="106">
        <v>965</v>
      </c>
      <c r="X5" s="101" t="s">
        <v>58</v>
      </c>
    </row>
    <row r="6" spans="1:24" x14ac:dyDescent="0.2">
      <c r="A6" s="101" t="s">
        <v>65</v>
      </c>
      <c r="B6" s="101" t="s">
        <v>63</v>
      </c>
      <c r="C6" s="102">
        <v>295</v>
      </c>
      <c r="D6" s="103">
        <v>0.14341085271317802</v>
      </c>
      <c r="E6" s="102">
        <v>0</v>
      </c>
      <c r="F6" s="103" t="s">
        <v>64</v>
      </c>
      <c r="G6" s="102">
        <v>0</v>
      </c>
      <c r="H6" s="103" t="s">
        <v>64</v>
      </c>
      <c r="I6" s="102">
        <v>295</v>
      </c>
      <c r="J6" s="103">
        <v>0.14341085271317802</v>
      </c>
      <c r="K6" s="102">
        <v>9</v>
      </c>
      <c r="L6" s="103">
        <v>-0.25</v>
      </c>
      <c r="M6" s="102">
        <v>304</v>
      </c>
      <c r="N6" s="103">
        <v>0.125925925925926</v>
      </c>
      <c r="O6" s="104">
        <v>5</v>
      </c>
      <c r="P6" s="107"/>
      <c r="Q6" s="101" t="s">
        <v>60</v>
      </c>
      <c r="R6" s="106">
        <v>258</v>
      </c>
      <c r="S6" s="106">
        <v>0</v>
      </c>
      <c r="T6" s="106">
        <v>0</v>
      </c>
      <c r="U6" s="106">
        <v>258</v>
      </c>
      <c r="V6" s="106">
        <v>12</v>
      </c>
      <c r="W6" s="106">
        <v>270</v>
      </c>
      <c r="X6" s="101" t="s">
        <v>62</v>
      </c>
    </row>
    <row r="7" spans="1:24" x14ac:dyDescent="0.2">
      <c r="A7" s="101" t="s">
        <v>68</v>
      </c>
      <c r="B7" s="101" t="s">
        <v>67</v>
      </c>
      <c r="C7" s="102">
        <v>195</v>
      </c>
      <c r="D7" s="103">
        <v>0.35416666666666702</v>
      </c>
      <c r="E7" s="102">
        <v>6</v>
      </c>
      <c r="F7" s="103">
        <v>-0.25</v>
      </c>
      <c r="G7" s="102">
        <v>0</v>
      </c>
      <c r="H7" s="103" t="s">
        <v>64</v>
      </c>
      <c r="I7" s="102">
        <v>201</v>
      </c>
      <c r="J7" s="103">
        <v>0.32236842105263197</v>
      </c>
      <c r="K7" s="102">
        <v>487</v>
      </c>
      <c r="L7" s="103">
        <v>0.76449275362318803</v>
      </c>
      <c r="M7" s="102">
        <v>688</v>
      </c>
      <c r="N7" s="103">
        <v>0.60747663551401898</v>
      </c>
      <c r="O7" s="104">
        <v>4</v>
      </c>
      <c r="P7" s="107"/>
      <c r="Q7" s="101" t="s">
        <v>60</v>
      </c>
      <c r="R7" s="106">
        <v>144</v>
      </c>
      <c r="S7" s="106">
        <v>8</v>
      </c>
      <c r="T7" s="106">
        <v>0</v>
      </c>
      <c r="U7" s="106">
        <v>152</v>
      </c>
      <c r="V7" s="106">
        <v>276</v>
      </c>
      <c r="W7" s="106">
        <v>428</v>
      </c>
      <c r="X7" s="101" t="s">
        <v>66</v>
      </c>
    </row>
    <row r="8" spans="1:24" x14ac:dyDescent="0.2">
      <c r="A8" s="101" t="s">
        <v>71</v>
      </c>
      <c r="B8" s="101" t="s">
        <v>70</v>
      </c>
      <c r="C8" s="102">
        <v>4473</v>
      </c>
      <c r="D8" s="103">
        <v>-7.9840319361277404E-3</v>
      </c>
      <c r="E8" s="102">
        <v>1252</v>
      </c>
      <c r="F8" s="103">
        <v>-4.3544690603514104E-2</v>
      </c>
      <c r="G8" s="102">
        <v>920</v>
      </c>
      <c r="H8" s="103">
        <v>-2.1691973969631198E-3</v>
      </c>
      <c r="I8" s="102">
        <v>6645</v>
      </c>
      <c r="J8" s="103">
        <v>-1.4094955489614201E-2</v>
      </c>
      <c r="K8" s="102">
        <v>539</v>
      </c>
      <c r="L8" s="103">
        <v>-4.6017699115044199E-2</v>
      </c>
      <c r="M8" s="102">
        <v>7184</v>
      </c>
      <c r="N8" s="103">
        <v>-1.6563997262149202E-2</v>
      </c>
      <c r="O8" s="104">
        <v>2</v>
      </c>
      <c r="P8" s="107"/>
      <c r="Q8" s="101" t="s">
        <v>60</v>
      </c>
      <c r="R8" s="106">
        <v>4509</v>
      </c>
      <c r="S8" s="106">
        <v>1309</v>
      </c>
      <c r="T8" s="106">
        <v>922</v>
      </c>
      <c r="U8" s="106">
        <v>6740</v>
      </c>
      <c r="V8" s="106">
        <v>565</v>
      </c>
      <c r="W8" s="106">
        <v>7305</v>
      </c>
      <c r="X8" s="101" t="s">
        <v>69</v>
      </c>
    </row>
    <row r="9" spans="1:24" x14ac:dyDescent="0.2">
      <c r="A9" s="101" t="s">
        <v>74</v>
      </c>
      <c r="B9" s="101" t="s">
        <v>73</v>
      </c>
      <c r="C9" s="102">
        <v>126</v>
      </c>
      <c r="D9" s="103">
        <v>-0.14864864864864899</v>
      </c>
      <c r="E9" s="102">
        <v>0</v>
      </c>
      <c r="F9" s="103" t="s">
        <v>64</v>
      </c>
      <c r="G9" s="102">
        <v>0</v>
      </c>
      <c r="H9" s="103" t="s">
        <v>64</v>
      </c>
      <c r="I9" s="102">
        <v>126</v>
      </c>
      <c r="J9" s="103">
        <v>-0.14864864864864899</v>
      </c>
      <c r="K9" s="102">
        <v>12</v>
      </c>
      <c r="L9" s="103">
        <v>0.2</v>
      </c>
      <c r="M9" s="102">
        <v>138</v>
      </c>
      <c r="N9" s="103">
        <v>-0.12658227848101297</v>
      </c>
      <c r="O9" s="104">
        <v>5</v>
      </c>
      <c r="P9" s="107"/>
      <c r="Q9" s="101" t="s">
        <v>60</v>
      </c>
      <c r="R9" s="106">
        <v>148</v>
      </c>
      <c r="S9" s="106">
        <v>0</v>
      </c>
      <c r="T9" s="106">
        <v>0</v>
      </c>
      <c r="U9" s="106">
        <v>148</v>
      </c>
      <c r="V9" s="106">
        <v>10</v>
      </c>
      <c r="W9" s="106">
        <v>158</v>
      </c>
      <c r="X9" s="101" t="s">
        <v>72</v>
      </c>
    </row>
    <row r="10" spans="1:24" x14ac:dyDescent="0.2">
      <c r="A10" s="101" t="s">
        <v>77</v>
      </c>
      <c r="B10" s="101" t="s">
        <v>76</v>
      </c>
      <c r="C10" s="102">
        <v>3151</v>
      </c>
      <c r="D10" s="103">
        <v>1.54689010634869E-2</v>
      </c>
      <c r="E10" s="102">
        <v>20</v>
      </c>
      <c r="F10" s="103">
        <v>0</v>
      </c>
      <c r="G10" s="102">
        <v>0</v>
      </c>
      <c r="H10" s="103" t="s">
        <v>64</v>
      </c>
      <c r="I10" s="102">
        <v>3171</v>
      </c>
      <c r="J10" s="103">
        <v>1.5369836695485101E-2</v>
      </c>
      <c r="K10" s="102">
        <v>467</v>
      </c>
      <c r="L10" s="103">
        <v>0.13349514563106801</v>
      </c>
      <c r="M10" s="102">
        <v>3638</v>
      </c>
      <c r="N10" s="103">
        <v>2.91371994342291E-2</v>
      </c>
      <c r="O10" s="104">
        <v>3</v>
      </c>
      <c r="P10" s="107"/>
      <c r="Q10" s="101" t="s">
        <v>60</v>
      </c>
      <c r="R10" s="106">
        <v>3103</v>
      </c>
      <c r="S10" s="106">
        <v>20</v>
      </c>
      <c r="T10" s="106">
        <v>0</v>
      </c>
      <c r="U10" s="106">
        <v>3123</v>
      </c>
      <c r="V10" s="106">
        <v>412</v>
      </c>
      <c r="W10" s="106">
        <v>3535</v>
      </c>
      <c r="X10" s="101" t="s">
        <v>75</v>
      </c>
    </row>
    <row r="11" spans="1:24" x14ac:dyDescent="0.2">
      <c r="A11" s="101" t="s">
        <v>80</v>
      </c>
      <c r="B11" s="101" t="s">
        <v>79</v>
      </c>
      <c r="C11" s="102">
        <v>326</v>
      </c>
      <c r="D11" s="103">
        <v>-0.36821705426356599</v>
      </c>
      <c r="E11" s="102">
        <v>0</v>
      </c>
      <c r="F11" s="103" t="s">
        <v>64</v>
      </c>
      <c r="G11" s="102">
        <v>132</v>
      </c>
      <c r="H11" s="103">
        <v>0.73684210526315808</v>
      </c>
      <c r="I11" s="102">
        <v>458</v>
      </c>
      <c r="J11" s="103">
        <v>-0.22635135135135101</v>
      </c>
      <c r="K11" s="102">
        <v>184</v>
      </c>
      <c r="L11" s="103">
        <v>0.23489932885906001</v>
      </c>
      <c r="M11" s="102">
        <v>642</v>
      </c>
      <c r="N11" s="103">
        <v>-0.13360323886639699</v>
      </c>
      <c r="O11" s="104">
        <v>5</v>
      </c>
      <c r="P11" s="107"/>
      <c r="Q11" s="101" t="s">
        <v>60</v>
      </c>
      <c r="R11" s="106">
        <v>516</v>
      </c>
      <c r="S11" s="106">
        <v>0</v>
      </c>
      <c r="T11" s="106">
        <v>76</v>
      </c>
      <c r="U11" s="106">
        <v>592</v>
      </c>
      <c r="V11" s="106">
        <v>149</v>
      </c>
      <c r="W11" s="106">
        <v>741</v>
      </c>
      <c r="X11" s="101" t="s">
        <v>78</v>
      </c>
    </row>
    <row r="12" spans="1:24" x14ac:dyDescent="0.2">
      <c r="A12" s="101" t="s">
        <v>83</v>
      </c>
      <c r="B12" s="101" t="s">
        <v>82</v>
      </c>
      <c r="C12" s="102">
        <v>180</v>
      </c>
      <c r="D12" s="103">
        <v>-0.10891089108910899</v>
      </c>
      <c r="E12" s="102">
        <v>0</v>
      </c>
      <c r="F12" s="103" t="s">
        <v>64</v>
      </c>
      <c r="G12" s="102">
        <v>0</v>
      </c>
      <c r="H12" s="103" t="s">
        <v>64</v>
      </c>
      <c r="I12" s="102">
        <v>180</v>
      </c>
      <c r="J12" s="103">
        <v>-0.10891089108910899</v>
      </c>
      <c r="K12" s="102">
        <v>12</v>
      </c>
      <c r="L12" s="103">
        <v>-0.14285714285714299</v>
      </c>
      <c r="M12" s="102">
        <v>192</v>
      </c>
      <c r="N12" s="103">
        <v>-0.11111111111111101</v>
      </c>
      <c r="O12" s="104">
        <v>5</v>
      </c>
      <c r="P12" s="107"/>
      <c r="Q12" s="101" t="s">
        <v>60</v>
      </c>
      <c r="R12" s="106">
        <v>202</v>
      </c>
      <c r="S12" s="106">
        <v>0</v>
      </c>
      <c r="T12" s="106">
        <v>0</v>
      </c>
      <c r="U12" s="106">
        <v>202</v>
      </c>
      <c r="V12" s="106">
        <v>14</v>
      </c>
      <c r="W12" s="106">
        <v>216</v>
      </c>
      <c r="X12" s="101" t="s">
        <v>81</v>
      </c>
    </row>
    <row r="13" spans="1:24" x14ac:dyDescent="0.2">
      <c r="A13" s="101" t="s">
        <v>86</v>
      </c>
      <c r="B13" s="101" t="s">
        <v>85</v>
      </c>
      <c r="C13" s="102">
        <v>0</v>
      </c>
      <c r="D13" s="103" t="s">
        <v>64</v>
      </c>
      <c r="E13" s="102">
        <v>0</v>
      </c>
      <c r="F13" s="103" t="s">
        <v>64</v>
      </c>
      <c r="G13" s="102">
        <v>0</v>
      </c>
      <c r="H13" s="103" t="s">
        <v>64</v>
      </c>
      <c r="I13" s="102">
        <v>0</v>
      </c>
      <c r="J13" s="103" t="s">
        <v>64</v>
      </c>
      <c r="K13" s="102">
        <v>2</v>
      </c>
      <c r="L13" s="103" t="s">
        <v>64</v>
      </c>
      <c r="M13" s="102">
        <v>2</v>
      </c>
      <c r="N13" s="103" t="s">
        <v>64</v>
      </c>
      <c r="O13" s="104">
        <v>5</v>
      </c>
      <c r="P13" s="107"/>
      <c r="Q13" s="101" t="s">
        <v>60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1" t="s">
        <v>84</v>
      </c>
    </row>
    <row r="14" spans="1:24" x14ac:dyDescent="0.2">
      <c r="A14" s="101" t="s">
        <v>89</v>
      </c>
      <c r="B14" s="101" t="s">
        <v>88</v>
      </c>
      <c r="C14" s="102">
        <v>457</v>
      </c>
      <c r="D14" s="103">
        <v>5.0574712643678202E-2</v>
      </c>
      <c r="E14" s="102">
        <v>0</v>
      </c>
      <c r="F14" s="103" t="s">
        <v>64</v>
      </c>
      <c r="G14" s="102">
        <v>182</v>
      </c>
      <c r="H14" s="103">
        <v>-5.2083333333333301E-2</v>
      </c>
      <c r="I14" s="102">
        <v>639</v>
      </c>
      <c r="J14" s="103">
        <v>1.9138755980861198E-2</v>
      </c>
      <c r="K14" s="102">
        <v>91</v>
      </c>
      <c r="L14" s="103">
        <v>4.0555555555555598</v>
      </c>
      <c r="M14" s="102">
        <v>730</v>
      </c>
      <c r="N14" s="103">
        <v>0.13178294573643401</v>
      </c>
      <c r="O14" s="104">
        <v>5</v>
      </c>
      <c r="P14" s="107"/>
      <c r="Q14" s="101" t="s">
        <v>60</v>
      </c>
      <c r="R14" s="106">
        <v>435</v>
      </c>
      <c r="S14" s="106">
        <v>0</v>
      </c>
      <c r="T14" s="106">
        <v>192</v>
      </c>
      <c r="U14" s="106">
        <v>627</v>
      </c>
      <c r="V14" s="106">
        <v>18</v>
      </c>
      <c r="W14" s="106">
        <v>645</v>
      </c>
      <c r="X14" s="101" t="s">
        <v>87</v>
      </c>
    </row>
    <row r="15" spans="1:24" x14ac:dyDescent="0.2">
      <c r="A15" s="101" t="s">
        <v>92</v>
      </c>
      <c r="B15" s="101" t="s">
        <v>91</v>
      </c>
      <c r="C15" s="102">
        <v>345</v>
      </c>
      <c r="D15" s="103">
        <v>-5.7636887608069204E-3</v>
      </c>
      <c r="E15" s="102">
        <v>0</v>
      </c>
      <c r="F15" s="103" t="s">
        <v>64</v>
      </c>
      <c r="G15" s="102">
        <v>0</v>
      </c>
      <c r="H15" s="103" t="s">
        <v>64</v>
      </c>
      <c r="I15" s="102">
        <v>345</v>
      </c>
      <c r="J15" s="103">
        <v>-5.7636887608069204E-3</v>
      </c>
      <c r="K15" s="102">
        <v>163</v>
      </c>
      <c r="L15" s="103">
        <v>-0.30932203389830504</v>
      </c>
      <c r="M15" s="102">
        <v>508</v>
      </c>
      <c r="N15" s="103">
        <v>-0.12864493996569498</v>
      </c>
      <c r="O15" s="104">
        <v>5</v>
      </c>
      <c r="P15" s="107"/>
      <c r="Q15" s="101" t="s">
        <v>60</v>
      </c>
      <c r="R15" s="106">
        <v>347</v>
      </c>
      <c r="S15" s="106">
        <v>0</v>
      </c>
      <c r="T15" s="106">
        <v>0</v>
      </c>
      <c r="U15" s="106">
        <v>347</v>
      </c>
      <c r="V15" s="106">
        <v>236</v>
      </c>
      <c r="W15" s="106">
        <v>583</v>
      </c>
      <c r="X15" s="101" t="s">
        <v>90</v>
      </c>
    </row>
    <row r="16" spans="1:24" x14ac:dyDescent="0.2">
      <c r="A16" s="101" t="s">
        <v>95</v>
      </c>
      <c r="B16" s="101" t="s">
        <v>94</v>
      </c>
      <c r="C16" s="102">
        <v>794</v>
      </c>
      <c r="D16" s="103">
        <v>8.0272108843537401E-2</v>
      </c>
      <c r="E16" s="102">
        <v>0</v>
      </c>
      <c r="F16" s="103" t="s">
        <v>64</v>
      </c>
      <c r="G16" s="102">
        <v>190</v>
      </c>
      <c r="H16" s="103">
        <v>0.41791044776119401</v>
      </c>
      <c r="I16" s="102">
        <v>984</v>
      </c>
      <c r="J16" s="103">
        <v>0.13233601841196801</v>
      </c>
      <c r="K16" s="102">
        <v>245</v>
      </c>
      <c r="L16" s="103">
        <v>-0.149305555555556</v>
      </c>
      <c r="M16" s="102">
        <v>1229</v>
      </c>
      <c r="N16" s="103">
        <v>6.2229904926534102E-2</v>
      </c>
      <c r="O16" s="104">
        <v>5</v>
      </c>
      <c r="P16" s="107"/>
      <c r="Q16" s="101" t="s">
        <v>60</v>
      </c>
      <c r="R16" s="106">
        <v>735</v>
      </c>
      <c r="S16" s="106">
        <v>0</v>
      </c>
      <c r="T16" s="106">
        <v>134</v>
      </c>
      <c r="U16" s="106">
        <v>869</v>
      </c>
      <c r="V16" s="106">
        <v>288</v>
      </c>
      <c r="W16" s="106">
        <v>1157</v>
      </c>
      <c r="X16" s="101" t="s">
        <v>93</v>
      </c>
    </row>
    <row r="17" spans="1:24" x14ac:dyDescent="0.2">
      <c r="A17" s="101" t="s">
        <v>98</v>
      </c>
      <c r="B17" s="101" t="s">
        <v>97</v>
      </c>
      <c r="C17" s="102">
        <v>838</v>
      </c>
      <c r="D17" s="103">
        <v>0.181946403385049</v>
      </c>
      <c r="E17" s="102">
        <v>23</v>
      </c>
      <c r="F17" s="103">
        <v>0.15</v>
      </c>
      <c r="G17" s="102">
        <v>0</v>
      </c>
      <c r="H17" s="103" t="s">
        <v>64</v>
      </c>
      <c r="I17" s="102">
        <v>861</v>
      </c>
      <c r="J17" s="103">
        <v>0.18106995884773699</v>
      </c>
      <c r="K17" s="102">
        <v>218</v>
      </c>
      <c r="L17" s="103">
        <v>3.8095238095238099E-2</v>
      </c>
      <c r="M17" s="102">
        <v>1079</v>
      </c>
      <c r="N17" s="103">
        <v>0.14909478168264101</v>
      </c>
      <c r="O17" s="104">
        <v>4</v>
      </c>
      <c r="P17" s="107"/>
      <c r="Q17" s="101" t="s">
        <v>60</v>
      </c>
      <c r="R17" s="106">
        <v>709</v>
      </c>
      <c r="S17" s="106">
        <v>20</v>
      </c>
      <c r="T17" s="106">
        <v>0</v>
      </c>
      <c r="U17" s="106">
        <v>729</v>
      </c>
      <c r="V17" s="106">
        <v>210</v>
      </c>
      <c r="W17" s="106">
        <v>939</v>
      </c>
      <c r="X17" s="101" t="s">
        <v>96</v>
      </c>
    </row>
    <row r="18" spans="1:24" x14ac:dyDescent="0.2">
      <c r="A18" s="101" t="s">
        <v>101</v>
      </c>
      <c r="B18" s="101" t="s">
        <v>100</v>
      </c>
      <c r="C18" s="102">
        <v>138</v>
      </c>
      <c r="D18" s="103">
        <v>0.46808510638297901</v>
      </c>
      <c r="E18" s="102">
        <v>0</v>
      </c>
      <c r="F18" s="103" t="s">
        <v>64</v>
      </c>
      <c r="G18" s="102">
        <v>0</v>
      </c>
      <c r="H18" s="103" t="s">
        <v>64</v>
      </c>
      <c r="I18" s="102">
        <v>138</v>
      </c>
      <c r="J18" s="103">
        <v>0.46808510638297901</v>
      </c>
      <c r="K18" s="102">
        <v>10</v>
      </c>
      <c r="L18" s="103">
        <v>1.5</v>
      </c>
      <c r="M18" s="102">
        <v>148</v>
      </c>
      <c r="N18" s="103">
        <v>0.51020408163265307</v>
      </c>
      <c r="O18" s="104">
        <v>5</v>
      </c>
      <c r="P18" s="107"/>
      <c r="Q18" s="101" t="s">
        <v>60</v>
      </c>
      <c r="R18" s="106">
        <v>94</v>
      </c>
      <c r="S18" s="106">
        <v>0</v>
      </c>
      <c r="T18" s="106">
        <v>0</v>
      </c>
      <c r="U18" s="106">
        <v>94</v>
      </c>
      <c r="V18" s="106">
        <v>4</v>
      </c>
      <c r="W18" s="106">
        <v>98</v>
      </c>
      <c r="X18" s="101" t="s">
        <v>99</v>
      </c>
    </row>
    <row r="19" spans="1:24" x14ac:dyDescent="0.2">
      <c r="A19" s="101" t="s">
        <v>104</v>
      </c>
      <c r="B19" s="101" t="s">
        <v>103</v>
      </c>
      <c r="C19" s="102">
        <v>416</v>
      </c>
      <c r="D19" s="103">
        <v>-2.5761124121779902E-2</v>
      </c>
      <c r="E19" s="102">
        <v>50</v>
      </c>
      <c r="F19" s="103">
        <v>-0.47916666666666702</v>
      </c>
      <c r="G19" s="102">
        <v>0</v>
      </c>
      <c r="H19" s="103" t="s">
        <v>64</v>
      </c>
      <c r="I19" s="102">
        <v>466</v>
      </c>
      <c r="J19" s="103">
        <v>-0.108986615678776</v>
      </c>
      <c r="K19" s="102">
        <v>116</v>
      </c>
      <c r="L19" s="103">
        <v>-0.265822784810127</v>
      </c>
      <c r="M19" s="102">
        <v>582</v>
      </c>
      <c r="N19" s="103">
        <v>-0.14537444933920698</v>
      </c>
      <c r="O19" s="104">
        <v>4</v>
      </c>
      <c r="P19" s="107"/>
      <c r="Q19" s="101" t="s">
        <v>60</v>
      </c>
      <c r="R19" s="106">
        <v>427</v>
      </c>
      <c r="S19" s="106">
        <v>96</v>
      </c>
      <c r="T19" s="106">
        <v>0</v>
      </c>
      <c r="U19" s="106">
        <v>523</v>
      </c>
      <c r="V19" s="106">
        <v>158</v>
      </c>
      <c r="W19" s="106">
        <v>681</v>
      </c>
      <c r="X19" s="101" t="s">
        <v>102</v>
      </c>
    </row>
    <row r="20" spans="1:24" x14ac:dyDescent="0.2">
      <c r="A20" s="101" t="s">
        <v>107</v>
      </c>
      <c r="B20" s="101" t="s">
        <v>106</v>
      </c>
      <c r="C20" s="102">
        <v>160</v>
      </c>
      <c r="D20" s="103">
        <v>-9.0909090909090898E-2</v>
      </c>
      <c r="E20" s="102">
        <v>0</v>
      </c>
      <c r="F20" s="103" t="s">
        <v>64</v>
      </c>
      <c r="G20" s="102">
        <v>0</v>
      </c>
      <c r="H20" s="103" t="s">
        <v>64</v>
      </c>
      <c r="I20" s="102">
        <v>160</v>
      </c>
      <c r="J20" s="103">
        <v>-9.0909090909090898E-2</v>
      </c>
      <c r="K20" s="102">
        <v>12</v>
      </c>
      <c r="L20" s="103">
        <v>9.0909090909090898E-2</v>
      </c>
      <c r="M20" s="102">
        <v>172</v>
      </c>
      <c r="N20" s="103">
        <v>-8.0213903743315509E-2</v>
      </c>
      <c r="O20" s="104">
        <v>5</v>
      </c>
      <c r="P20" s="107"/>
      <c r="Q20" s="101" t="s">
        <v>60</v>
      </c>
      <c r="R20" s="106">
        <v>176</v>
      </c>
      <c r="S20" s="106">
        <v>0</v>
      </c>
      <c r="T20" s="106">
        <v>0</v>
      </c>
      <c r="U20" s="106">
        <v>176</v>
      </c>
      <c r="V20" s="106">
        <v>11</v>
      </c>
      <c r="W20" s="106">
        <v>187</v>
      </c>
      <c r="X20" s="101" t="s">
        <v>105</v>
      </c>
    </row>
    <row r="21" spans="1:24" x14ac:dyDescent="0.2">
      <c r="A21" s="101" t="s">
        <v>110</v>
      </c>
      <c r="B21" s="101" t="s">
        <v>109</v>
      </c>
      <c r="C21" s="102">
        <v>506</v>
      </c>
      <c r="D21" s="103">
        <v>-2.69230769230769E-2</v>
      </c>
      <c r="E21" s="102">
        <v>2</v>
      </c>
      <c r="F21" s="103">
        <v>0</v>
      </c>
      <c r="G21" s="102">
        <v>0</v>
      </c>
      <c r="H21" s="103" t="s">
        <v>64</v>
      </c>
      <c r="I21" s="102">
        <v>508</v>
      </c>
      <c r="J21" s="103">
        <v>-2.68199233716475E-2</v>
      </c>
      <c r="K21" s="102">
        <v>108</v>
      </c>
      <c r="L21" s="103">
        <v>-6.08695652173913E-2</v>
      </c>
      <c r="M21" s="102">
        <v>616</v>
      </c>
      <c r="N21" s="103">
        <v>-3.2967032967032996E-2</v>
      </c>
      <c r="O21" s="104">
        <v>4</v>
      </c>
      <c r="P21" s="107"/>
      <c r="Q21" s="101" t="s">
        <v>60</v>
      </c>
      <c r="R21" s="106">
        <v>520</v>
      </c>
      <c r="S21" s="106">
        <v>2</v>
      </c>
      <c r="T21" s="106">
        <v>0</v>
      </c>
      <c r="U21" s="106">
        <v>522</v>
      </c>
      <c r="V21" s="106">
        <v>115</v>
      </c>
      <c r="W21" s="106">
        <v>637</v>
      </c>
      <c r="X21" s="101" t="s">
        <v>108</v>
      </c>
    </row>
    <row r="22" spans="1:24" x14ac:dyDescent="0.2">
      <c r="A22" s="101" t="s">
        <v>113</v>
      </c>
      <c r="B22" s="101" t="s">
        <v>112</v>
      </c>
      <c r="C22" s="102">
        <v>888</v>
      </c>
      <c r="D22" s="103">
        <v>-9.0163934426229497E-2</v>
      </c>
      <c r="E22" s="102">
        <v>317</v>
      </c>
      <c r="F22" s="103">
        <v>-0.112044817927171</v>
      </c>
      <c r="G22" s="102">
        <v>0</v>
      </c>
      <c r="H22" s="103" t="s">
        <v>64</v>
      </c>
      <c r="I22" s="102">
        <v>1205</v>
      </c>
      <c r="J22" s="103">
        <v>-9.6024006001500392E-2</v>
      </c>
      <c r="K22" s="102">
        <v>203</v>
      </c>
      <c r="L22" s="103">
        <v>-0.11353711790392999</v>
      </c>
      <c r="M22" s="102">
        <v>1408</v>
      </c>
      <c r="N22" s="103">
        <v>-9.85915492957746E-2</v>
      </c>
      <c r="O22" s="104">
        <v>3</v>
      </c>
      <c r="P22" s="107"/>
      <c r="Q22" s="101" t="s">
        <v>60</v>
      </c>
      <c r="R22" s="106">
        <v>976</v>
      </c>
      <c r="S22" s="106">
        <v>357</v>
      </c>
      <c r="T22" s="106">
        <v>0</v>
      </c>
      <c r="U22" s="106">
        <v>1333</v>
      </c>
      <c r="V22" s="106">
        <v>229</v>
      </c>
      <c r="W22" s="106">
        <v>1562</v>
      </c>
      <c r="X22" s="101" t="s">
        <v>111</v>
      </c>
    </row>
    <row r="23" spans="1:24" x14ac:dyDescent="0.2">
      <c r="A23" s="101" t="s">
        <v>116</v>
      </c>
      <c r="B23" s="101" t="s">
        <v>115</v>
      </c>
      <c r="C23" s="102">
        <v>511</v>
      </c>
      <c r="D23" s="103">
        <v>0.17741935483870999</v>
      </c>
      <c r="E23" s="102">
        <v>0</v>
      </c>
      <c r="F23" s="103" t="s">
        <v>64</v>
      </c>
      <c r="G23" s="102">
        <v>317</v>
      </c>
      <c r="H23" s="103">
        <v>0.16117216117216099</v>
      </c>
      <c r="I23" s="102">
        <v>828</v>
      </c>
      <c r="J23" s="103">
        <v>0.17114568599717098</v>
      </c>
      <c r="K23" s="102">
        <v>68</v>
      </c>
      <c r="L23" s="103">
        <v>7.9365079365079388E-2</v>
      </c>
      <c r="M23" s="102">
        <v>896</v>
      </c>
      <c r="N23" s="103">
        <v>0.163636363636364</v>
      </c>
      <c r="O23" s="104">
        <v>4</v>
      </c>
      <c r="P23" s="107"/>
      <c r="Q23" s="101" t="s">
        <v>60</v>
      </c>
      <c r="R23" s="106">
        <v>434</v>
      </c>
      <c r="S23" s="106">
        <v>0</v>
      </c>
      <c r="T23" s="106">
        <v>273</v>
      </c>
      <c r="U23" s="106">
        <v>707</v>
      </c>
      <c r="V23" s="106">
        <v>63</v>
      </c>
      <c r="W23" s="106">
        <v>770</v>
      </c>
      <c r="X23" s="101" t="s">
        <v>114</v>
      </c>
    </row>
    <row r="24" spans="1:24" x14ac:dyDescent="0.2">
      <c r="A24" s="101" t="s">
        <v>119</v>
      </c>
      <c r="B24" s="101" t="s">
        <v>118</v>
      </c>
      <c r="C24" s="102">
        <v>218</v>
      </c>
      <c r="D24" s="103">
        <v>3.8095238095238099E-2</v>
      </c>
      <c r="E24" s="102">
        <v>0</v>
      </c>
      <c r="F24" s="103">
        <v>-1</v>
      </c>
      <c r="G24" s="102">
        <v>0</v>
      </c>
      <c r="H24" s="103" t="s">
        <v>64</v>
      </c>
      <c r="I24" s="102">
        <v>218</v>
      </c>
      <c r="J24" s="103">
        <v>3.3175355450236997E-2</v>
      </c>
      <c r="K24" s="102">
        <v>32</v>
      </c>
      <c r="L24" s="103">
        <v>0.39130434782608703</v>
      </c>
      <c r="M24" s="102">
        <v>250</v>
      </c>
      <c r="N24" s="103">
        <v>6.8376068376068397E-2</v>
      </c>
      <c r="O24" s="104">
        <v>4</v>
      </c>
      <c r="P24" s="107"/>
      <c r="Q24" s="101" t="s">
        <v>60</v>
      </c>
      <c r="R24" s="106">
        <v>210</v>
      </c>
      <c r="S24" s="106">
        <v>1</v>
      </c>
      <c r="T24" s="106">
        <v>0</v>
      </c>
      <c r="U24" s="106">
        <v>211</v>
      </c>
      <c r="V24" s="106">
        <v>23</v>
      </c>
      <c r="W24" s="106">
        <v>234</v>
      </c>
      <c r="X24" s="101" t="s">
        <v>117</v>
      </c>
    </row>
    <row r="25" spans="1:24" x14ac:dyDescent="0.2">
      <c r="A25" s="101" t="s">
        <v>122</v>
      </c>
      <c r="B25" s="101" t="s">
        <v>121</v>
      </c>
      <c r="C25" s="102">
        <v>534</v>
      </c>
      <c r="D25" s="103">
        <v>0.33500000000000002</v>
      </c>
      <c r="E25" s="102">
        <v>0</v>
      </c>
      <c r="F25" s="103">
        <v>-1</v>
      </c>
      <c r="G25" s="102">
        <v>0</v>
      </c>
      <c r="H25" s="103" t="s">
        <v>64</v>
      </c>
      <c r="I25" s="102">
        <v>534</v>
      </c>
      <c r="J25" s="103">
        <v>0.33167082294264305</v>
      </c>
      <c r="K25" s="102">
        <v>77</v>
      </c>
      <c r="L25" s="103">
        <v>8.4507042253521111E-2</v>
      </c>
      <c r="M25" s="102">
        <v>611</v>
      </c>
      <c r="N25" s="103">
        <v>0.29449152542372903</v>
      </c>
      <c r="O25" s="104">
        <v>5</v>
      </c>
      <c r="P25" s="107"/>
      <c r="Q25" s="101" t="s">
        <v>60</v>
      </c>
      <c r="R25" s="106">
        <v>400</v>
      </c>
      <c r="S25" s="106">
        <v>1</v>
      </c>
      <c r="T25" s="106">
        <v>0</v>
      </c>
      <c r="U25" s="106">
        <v>401</v>
      </c>
      <c r="V25" s="106">
        <v>71</v>
      </c>
      <c r="W25" s="106">
        <v>472</v>
      </c>
      <c r="X25" s="101" t="s">
        <v>120</v>
      </c>
    </row>
    <row r="26" spans="1:24" x14ac:dyDescent="0.2">
      <c r="A26" s="101" t="s">
        <v>125</v>
      </c>
      <c r="B26" s="101" t="s">
        <v>124</v>
      </c>
      <c r="C26" s="102">
        <v>182</v>
      </c>
      <c r="D26" s="103">
        <v>-0.116504854368932</v>
      </c>
      <c r="E26" s="102">
        <v>0</v>
      </c>
      <c r="F26" s="103" t="s">
        <v>64</v>
      </c>
      <c r="G26" s="102">
        <v>0</v>
      </c>
      <c r="H26" s="103" t="s">
        <v>64</v>
      </c>
      <c r="I26" s="102">
        <v>182</v>
      </c>
      <c r="J26" s="103">
        <v>-0.116504854368932</v>
      </c>
      <c r="K26" s="102">
        <v>28</v>
      </c>
      <c r="L26" s="103">
        <v>0.27272727272727298</v>
      </c>
      <c r="M26" s="102">
        <v>210</v>
      </c>
      <c r="N26" s="103">
        <v>-7.8947368421052613E-2</v>
      </c>
      <c r="O26" s="104">
        <v>5</v>
      </c>
      <c r="P26" s="107"/>
      <c r="Q26" s="101" t="s">
        <v>60</v>
      </c>
      <c r="R26" s="106">
        <v>206</v>
      </c>
      <c r="S26" s="106">
        <v>0</v>
      </c>
      <c r="T26" s="106">
        <v>0</v>
      </c>
      <c r="U26" s="106">
        <v>206</v>
      </c>
      <c r="V26" s="106">
        <v>22</v>
      </c>
      <c r="W26" s="106">
        <v>228</v>
      </c>
      <c r="X26" s="101" t="s">
        <v>123</v>
      </c>
    </row>
    <row r="27" spans="1:24" x14ac:dyDescent="0.2">
      <c r="A27" s="101" t="s">
        <v>128</v>
      </c>
      <c r="B27" s="101" t="s">
        <v>127</v>
      </c>
      <c r="C27" s="102">
        <v>385</v>
      </c>
      <c r="D27" s="103">
        <v>-0.274952919020716</v>
      </c>
      <c r="E27" s="102">
        <v>0</v>
      </c>
      <c r="F27" s="103" t="s">
        <v>64</v>
      </c>
      <c r="G27" s="102">
        <v>0</v>
      </c>
      <c r="H27" s="103" t="s">
        <v>64</v>
      </c>
      <c r="I27" s="102">
        <v>385</v>
      </c>
      <c r="J27" s="103">
        <v>-0.274952919020716</v>
      </c>
      <c r="K27" s="102">
        <v>158</v>
      </c>
      <c r="L27" s="103">
        <v>0.17037037037036998</v>
      </c>
      <c r="M27" s="102">
        <v>543</v>
      </c>
      <c r="N27" s="103">
        <v>-0.18468468468468502</v>
      </c>
      <c r="O27" s="104">
        <v>5</v>
      </c>
      <c r="P27" s="107"/>
      <c r="Q27" s="101" t="s">
        <v>60</v>
      </c>
      <c r="R27" s="106">
        <v>531</v>
      </c>
      <c r="S27" s="106">
        <v>0</v>
      </c>
      <c r="T27" s="106">
        <v>0</v>
      </c>
      <c r="U27" s="106">
        <v>531</v>
      </c>
      <c r="V27" s="106">
        <v>135</v>
      </c>
      <c r="W27" s="106">
        <v>666</v>
      </c>
      <c r="X27" s="101" t="s">
        <v>126</v>
      </c>
    </row>
    <row r="28" spans="1:24" x14ac:dyDescent="0.2">
      <c r="A28" s="101" t="s">
        <v>131</v>
      </c>
      <c r="B28" s="101" t="s">
        <v>130</v>
      </c>
      <c r="C28" s="102">
        <v>574</v>
      </c>
      <c r="D28" s="103">
        <v>-0.11419753086419801</v>
      </c>
      <c r="E28" s="102">
        <v>25</v>
      </c>
      <c r="F28" s="103">
        <v>-0.13793103448275901</v>
      </c>
      <c r="G28" s="102">
        <v>0</v>
      </c>
      <c r="H28" s="103" t="s">
        <v>64</v>
      </c>
      <c r="I28" s="102">
        <v>599</v>
      </c>
      <c r="J28" s="103">
        <v>-0.115214180206795</v>
      </c>
      <c r="K28" s="102">
        <v>53</v>
      </c>
      <c r="L28" s="103">
        <v>-0.49523809523809498</v>
      </c>
      <c r="M28" s="102">
        <v>652</v>
      </c>
      <c r="N28" s="103">
        <v>-0.16624040920716099</v>
      </c>
      <c r="O28" s="104">
        <v>4</v>
      </c>
      <c r="P28" s="107"/>
      <c r="Q28" s="101" t="s">
        <v>60</v>
      </c>
      <c r="R28" s="106">
        <v>648</v>
      </c>
      <c r="S28" s="106">
        <v>29</v>
      </c>
      <c r="T28" s="106">
        <v>0</v>
      </c>
      <c r="U28" s="106">
        <v>677</v>
      </c>
      <c r="V28" s="106">
        <v>105</v>
      </c>
      <c r="W28" s="106">
        <v>782</v>
      </c>
      <c r="X28" s="101" t="s">
        <v>129</v>
      </c>
    </row>
    <row r="29" spans="1:24" x14ac:dyDescent="0.2">
      <c r="A29" s="101" t="s">
        <v>134</v>
      </c>
      <c r="B29" s="101" t="s">
        <v>133</v>
      </c>
      <c r="C29" s="102">
        <v>299</v>
      </c>
      <c r="D29" s="103">
        <v>-0.38223140495867797</v>
      </c>
      <c r="E29" s="102">
        <v>0</v>
      </c>
      <c r="F29" s="103" t="s">
        <v>64</v>
      </c>
      <c r="G29" s="102">
        <v>0</v>
      </c>
      <c r="H29" s="103" t="s">
        <v>64</v>
      </c>
      <c r="I29" s="102">
        <v>299</v>
      </c>
      <c r="J29" s="103">
        <v>-0.38223140495867797</v>
      </c>
      <c r="K29" s="102">
        <v>41</v>
      </c>
      <c r="L29" s="103">
        <v>0</v>
      </c>
      <c r="M29" s="102">
        <v>340</v>
      </c>
      <c r="N29" s="103">
        <v>-0.35238095238095207</v>
      </c>
      <c r="O29" s="104">
        <v>5</v>
      </c>
      <c r="P29" s="107"/>
      <c r="Q29" s="101" t="s">
        <v>60</v>
      </c>
      <c r="R29" s="106">
        <v>484</v>
      </c>
      <c r="S29" s="106">
        <v>0</v>
      </c>
      <c r="T29" s="106">
        <v>0</v>
      </c>
      <c r="U29" s="106">
        <v>484</v>
      </c>
      <c r="V29" s="106">
        <v>41</v>
      </c>
      <c r="W29" s="106">
        <v>525</v>
      </c>
      <c r="X29" s="101" t="s">
        <v>132</v>
      </c>
    </row>
    <row r="30" spans="1:24" x14ac:dyDescent="0.2">
      <c r="A30" s="101" t="s">
        <v>137</v>
      </c>
      <c r="B30" s="101" t="s">
        <v>136</v>
      </c>
      <c r="C30" s="102">
        <v>156</v>
      </c>
      <c r="D30" s="103">
        <v>-0.4</v>
      </c>
      <c r="E30" s="102">
        <v>0</v>
      </c>
      <c r="F30" s="103" t="s">
        <v>64</v>
      </c>
      <c r="G30" s="102">
        <v>0</v>
      </c>
      <c r="H30" s="103" t="s">
        <v>64</v>
      </c>
      <c r="I30" s="102">
        <v>156</v>
      </c>
      <c r="J30" s="103">
        <v>-0.4</v>
      </c>
      <c r="K30" s="102">
        <v>18</v>
      </c>
      <c r="L30" s="103">
        <v>-0.41935483870967705</v>
      </c>
      <c r="M30" s="102">
        <v>174</v>
      </c>
      <c r="N30" s="103">
        <v>-0.402061855670103</v>
      </c>
      <c r="O30" s="104">
        <v>5</v>
      </c>
      <c r="P30" s="107"/>
      <c r="Q30" s="101" t="s">
        <v>60</v>
      </c>
      <c r="R30" s="106">
        <v>260</v>
      </c>
      <c r="S30" s="106">
        <v>0</v>
      </c>
      <c r="T30" s="106">
        <v>0</v>
      </c>
      <c r="U30" s="106">
        <v>260</v>
      </c>
      <c r="V30" s="106">
        <v>31</v>
      </c>
      <c r="W30" s="106">
        <v>291</v>
      </c>
      <c r="X30" s="101" t="s">
        <v>135</v>
      </c>
    </row>
    <row r="31" spans="1:24" x14ac:dyDescent="0.2">
      <c r="A31" s="101" t="s">
        <v>140</v>
      </c>
      <c r="B31" s="101" t="s">
        <v>139</v>
      </c>
      <c r="C31" s="102">
        <v>0</v>
      </c>
      <c r="D31" s="103">
        <v>-1</v>
      </c>
      <c r="E31" s="102">
        <v>0</v>
      </c>
      <c r="F31" s="103" t="s">
        <v>64</v>
      </c>
      <c r="G31" s="102">
        <v>0</v>
      </c>
      <c r="H31" s="103" t="s">
        <v>64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60</v>
      </c>
      <c r="R31" s="106">
        <v>160</v>
      </c>
      <c r="S31" s="106">
        <v>0</v>
      </c>
      <c r="T31" s="106">
        <v>0</v>
      </c>
      <c r="U31" s="106">
        <v>160</v>
      </c>
      <c r="V31" s="106">
        <v>37</v>
      </c>
      <c r="W31" s="106">
        <v>197</v>
      </c>
      <c r="X31" s="101" t="s">
        <v>138</v>
      </c>
    </row>
    <row r="32" spans="1:24" x14ac:dyDescent="0.2">
      <c r="A32" s="101" t="s">
        <v>144</v>
      </c>
      <c r="B32" s="101" t="s">
        <v>142</v>
      </c>
      <c r="C32" s="102">
        <v>10360</v>
      </c>
      <c r="D32" s="103">
        <v>9.6618357487922703E-4</v>
      </c>
      <c r="E32" s="102">
        <v>10006</v>
      </c>
      <c r="F32" s="103">
        <v>2.5099887306628401E-2</v>
      </c>
      <c r="G32" s="102">
        <v>0</v>
      </c>
      <c r="H32" s="103" t="s">
        <v>64</v>
      </c>
      <c r="I32" s="102">
        <v>20366</v>
      </c>
      <c r="J32" s="103">
        <v>1.2679628064243401E-2</v>
      </c>
      <c r="K32" s="102">
        <v>810</v>
      </c>
      <c r="L32" s="103">
        <v>0.26959247648902801</v>
      </c>
      <c r="M32" s="102">
        <v>21176</v>
      </c>
      <c r="N32" s="103">
        <v>2.0579305026748304E-2</v>
      </c>
      <c r="O32" s="104">
        <v>1</v>
      </c>
      <c r="P32" s="107"/>
      <c r="Q32" s="101" t="s">
        <v>143</v>
      </c>
      <c r="R32" s="106">
        <v>10350</v>
      </c>
      <c r="S32" s="106">
        <v>9761</v>
      </c>
      <c r="T32" s="106">
        <v>0</v>
      </c>
      <c r="U32" s="106">
        <v>20111</v>
      </c>
      <c r="V32" s="106">
        <v>638</v>
      </c>
      <c r="W32" s="106">
        <v>20749</v>
      </c>
      <c r="X32" s="101" t="s">
        <v>141</v>
      </c>
    </row>
    <row r="33" spans="1:24" x14ac:dyDescent="0.2">
      <c r="A33" s="101" t="s">
        <v>147</v>
      </c>
      <c r="B33" s="101" t="s">
        <v>146</v>
      </c>
      <c r="C33" s="102">
        <v>99</v>
      </c>
      <c r="D33" s="103">
        <v>-0.1</v>
      </c>
      <c r="E33" s="102">
        <v>4</v>
      </c>
      <c r="F33" s="103" t="s">
        <v>64</v>
      </c>
      <c r="G33" s="102">
        <v>0</v>
      </c>
      <c r="H33" s="103" t="s">
        <v>64</v>
      </c>
      <c r="I33" s="102">
        <v>103</v>
      </c>
      <c r="J33" s="103">
        <v>-6.3636363636363602E-2</v>
      </c>
      <c r="K33" s="102">
        <v>18</v>
      </c>
      <c r="L33" s="103">
        <v>-0.14285714285714299</v>
      </c>
      <c r="M33" s="102">
        <v>121</v>
      </c>
      <c r="N33" s="103">
        <v>-7.6335877862595394E-2</v>
      </c>
      <c r="O33" s="104">
        <v>5</v>
      </c>
      <c r="P33" s="107"/>
      <c r="Q33" s="101" t="s">
        <v>60</v>
      </c>
      <c r="R33" s="106">
        <v>110</v>
      </c>
      <c r="S33" s="106">
        <v>0</v>
      </c>
      <c r="T33" s="106">
        <v>0</v>
      </c>
      <c r="U33" s="106">
        <v>110</v>
      </c>
      <c r="V33" s="106">
        <v>21</v>
      </c>
      <c r="W33" s="106">
        <v>131</v>
      </c>
      <c r="X33" s="101" t="s">
        <v>145</v>
      </c>
    </row>
    <row r="34" spans="1:24" x14ac:dyDescent="0.2">
      <c r="A34" s="101" t="s">
        <v>150</v>
      </c>
      <c r="B34" s="101" t="s">
        <v>149</v>
      </c>
      <c r="C34" s="102">
        <v>172</v>
      </c>
      <c r="D34" s="103">
        <v>-0.33846153846153804</v>
      </c>
      <c r="E34" s="102">
        <v>0</v>
      </c>
      <c r="F34" s="103" t="s">
        <v>64</v>
      </c>
      <c r="G34" s="102">
        <v>0</v>
      </c>
      <c r="H34" s="103" t="s">
        <v>64</v>
      </c>
      <c r="I34" s="102">
        <v>172</v>
      </c>
      <c r="J34" s="103">
        <v>-0.33846153846153804</v>
      </c>
      <c r="K34" s="102">
        <v>25</v>
      </c>
      <c r="L34" s="103">
        <v>-0.19354838709677399</v>
      </c>
      <c r="M34" s="102">
        <v>197</v>
      </c>
      <c r="N34" s="103">
        <v>-0.32302405498281805</v>
      </c>
      <c r="O34" s="104">
        <v>5</v>
      </c>
      <c r="P34" s="107"/>
      <c r="Q34" s="101" t="s">
        <v>60</v>
      </c>
      <c r="R34" s="106">
        <v>260</v>
      </c>
      <c r="S34" s="106">
        <v>0</v>
      </c>
      <c r="T34" s="106">
        <v>0</v>
      </c>
      <c r="U34" s="106">
        <v>260</v>
      </c>
      <c r="V34" s="106">
        <v>31</v>
      </c>
      <c r="W34" s="106">
        <v>291</v>
      </c>
      <c r="X34" s="101" t="s">
        <v>148</v>
      </c>
    </row>
    <row r="35" spans="1:24" x14ac:dyDescent="0.2">
      <c r="A35" s="101" t="s">
        <v>153</v>
      </c>
      <c r="B35" s="101" t="s">
        <v>152</v>
      </c>
      <c r="C35" s="102">
        <v>94</v>
      </c>
      <c r="D35" s="103">
        <v>-4.08163265306122E-2</v>
      </c>
      <c r="E35" s="102">
        <v>0</v>
      </c>
      <c r="F35" s="103" t="s">
        <v>64</v>
      </c>
      <c r="G35" s="102">
        <v>0</v>
      </c>
      <c r="H35" s="103" t="s">
        <v>64</v>
      </c>
      <c r="I35" s="102">
        <v>94</v>
      </c>
      <c r="J35" s="103">
        <v>-4.08163265306122E-2</v>
      </c>
      <c r="K35" s="102">
        <v>6</v>
      </c>
      <c r="L35" s="103">
        <v>2</v>
      </c>
      <c r="M35" s="102">
        <v>100</v>
      </c>
      <c r="N35" s="103">
        <v>0</v>
      </c>
      <c r="O35" s="104">
        <v>5</v>
      </c>
      <c r="P35" s="107"/>
      <c r="Q35" s="101" t="s">
        <v>60</v>
      </c>
      <c r="R35" s="106">
        <v>98</v>
      </c>
      <c r="S35" s="106">
        <v>0</v>
      </c>
      <c r="T35" s="106">
        <v>0</v>
      </c>
      <c r="U35" s="106">
        <v>98</v>
      </c>
      <c r="V35" s="106">
        <v>2</v>
      </c>
      <c r="W35" s="106">
        <v>100</v>
      </c>
      <c r="X35" s="101" t="s">
        <v>151</v>
      </c>
    </row>
    <row r="36" spans="1:24" x14ac:dyDescent="0.2">
      <c r="A36" s="101" t="s">
        <v>156</v>
      </c>
      <c r="B36" s="101" t="s">
        <v>155</v>
      </c>
      <c r="C36" s="102">
        <v>178</v>
      </c>
      <c r="D36" s="103">
        <v>-0.118811881188119</v>
      </c>
      <c r="E36" s="102">
        <v>0</v>
      </c>
      <c r="F36" s="103" t="s">
        <v>64</v>
      </c>
      <c r="G36" s="102">
        <v>0</v>
      </c>
      <c r="H36" s="103" t="s">
        <v>64</v>
      </c>
      <c r="I36" s="102">
        <v>178</v>
      </c>
      <c r="J36" s="103">
        <v>-0.118811881188119</v>
      </c>
      <c r="K36" s="102">
        <v>24</v>
      </c>
      <c r="L36" s="103">
        <v>1</v>
      </c>
      <c r="M36" s="102">
        <v>202</v>
      </c>
      <c r="N36" s="103">
        <v>-5.60747663551402E-2</v>
      </c>
      <c r="O36" s="104">
        <v>5</v>
      </c>
      <c r="P36" s="107"/>
      <c r="Q36" s="101" t="s">
        <v>60</v>
      </c>
      <c r="R36" s="106">
        <v>202</v>
      </c>
      <c r="S36" s="106">
        <v>0</v>
      </c>
      <c r="T36" s="106">
        <v>0</v>
      </c>
      <c r="U36" s="106">
        <v>202</v>
      </c>
      <c r="V36" s="106">
        <v>12</v>
      </c>
      <c r="W36" s="106">
        <v>214</v>
      </c>
      <c r="X36" s="101" t="s">
        <v>154</v>
      </c>
    </row>
    <row r="37" spans="1:24" x14ac:dyDescent="0.2">
      <c r="A37" s="101" t="s">
        <v>159</v>
      </c>
      <c r="B37" s="101" t="s">
        <v>158</v>
      </c>
      <c r="C37" s="102">
        <v>262</v>
      </c>
      <c r="D37" s="103">
        <v>-0.46201232032854206</v>
      </c>
      <c r="E37" s="102">
        <v>0</v>
      </c>
      <c r="F37" s="103" t="s">
        <v>64</v>
      </c>
      <c r="G37" s="102">
        <v>0</v>
      </c>
      <c r="H37" s="103" t="s">
        <v>64</v>
      </c>
      <c r="I37" s="102">
        <v>262</v>
      </c>
      <c r="J37" s="103">
        <v>-0.46201232032854206</v>
      </c>
      <c r="K37" s="102">
        <v>84</v>
      </c>
      <c r="L37" s="103">
        <v>0</v>
      </c>
      <c r="M37" s="102">
        <v>346</v>
      </c>
      <c r="N37" s="103">
        <v>-0.39404553415061305</v>
      </c>
      <c r="O37" s="104">
        <v>5</v>
      </c>
      <c r="P37" s="107"/>
      <c r="Q37" s="101" t="s">
        <v>60</v>
      </c>
      <c r="R37" s="106">
        <v>487</v>
      </c>
      <c r="S37" s="106">
        <v>0</v>
      </c>
      <c r="T37" s="106">
        <v>0</v>
      </c>
      <c r="U37" s="106">
        <v>487</v>
      </c>
      <c r="V37" s="106">
        <v>84</v>
      </c>
      <c r="W37" s="106">
        <v>571</v>
      </c>
      <c r="X37" s="101" t="s">
        <v>157</v>
      </c>
    </row>
    <row r="38" spans="1:24" x14ac:dyDescent="0.2">
      <c r="A38" s="101" t="s">
        <v>162</v>
      </c>
      <c r="B38" s="101" t="s">
        <v>161</v>
      </c>
      <c r="C38" s="102">
        <v>410</v>
      </c>
      <c r="D38" s="103">
        <v>-7.0294784580498898E-2</v>
      </c>
      <c r="E38" s="102">
        <v>0</v>
      </c>
      <c r="F38" s="103" t="s">
        <v>64</v>
      </c>
      <c r="G38" s="102">
        <v>0</v>
      </c>
      <c r="H38" s="103" t="s">
        <v>64</v>
      </c>
      <c r="I38" s="102">
        <v>410</v>
      </c>
      <c r="J38" s="103">
        <v>-7.0294784580498898E-2</v>
      </c>
      <c r="K38" s="102">
        <v>10</v>
      </c>
      <c r="L38" s="103">
        <v>-0.47368421052631599</v>
      </c>
      <c r="M38" s="102">
        <v>420</v>
      </c>
      <c r="N38" s="103">
        <v>-8.6956521739130391E-2</v>
      </c>
      <c r="O38" s="104">
        <v>5</v>
      </c>
      <c r="P38" s="107"/>
      <c r="Q38" s="101" t="s">
        <v>60</v>
      </c>
      <c r="R38" s="106">
        <v>441</v>
      </c>
      <c r="S38" s="106">
        <v>0</v>
      </c>
      <c r="T38" s="106">
        <v>0</v>
      </c>
      <c r="U38" s="106">
        <v>441</v>
      </c>
      <c r="V38" s="106">
        <v>19</v>
      </c>
      <c r="W38" s="106">
        <v>460</v>
      </c>
      <c r="X38" s="101" t="s">
        <v>160</v>
      </c>
    </row>
    <row r="39" spans="1:24" x14ac:dyDescent="0.2">
      <c r="A39" s="101" t="s">
        <v>165</v>
      </c>
      <c r="B39" s="101" t="s">
        <v>164</v>
      </c>
      <c r="C39" s="102">
        <v>2591</v>
      </c>
      <c r="D39" s="103">
        <v>-4.9174311926605499E-2</v>
      </c>
      <c r="E39" s="102">
        <v>1459</v>
      </c>
      <c r="F39" s="103">
        <v>-2.2117962466487898E-2</v>
      </c>
      <c r="G39" s="102">
        <v>1209</v>
      </c>
      <c r="H39" s="103">
        <v>-1.38662316476346E-2</v>
      </c>
      <c r="I39" s="102">
        <v>5259</v>
      </c>
      <c r="J39" s="103">
        <v>-3.3804887010839606E-2</v>
      </c>
      <c r="K39" s="102">
        <v>677</v>
      </c>
      <c r="L39" s="103">
        <v>-5.1820728291316502E-2</v>
      </c>
      <c r="M39" s="102">
        <v>5936</v>
      </c>
      <c r="N39" s="103">
        <v>-3.5894104271560798E-2</v>
      </c>
      <c r="O39" s="104">
        <v>2</v>
      </c>
      <c r="P39" s="107"/>
      <c r="Q39" s="101" t="s">
        <v>60</v>
      </c>
      <c r="R39" s="106">
        <v>2725</v>
      </c>
      <c r="S39" s="106">
        <v>1492</v>
      </c>
      <c r="T39" s="106">
        <v>1226</v>
      </c>
      <c r="U39" s="106">
        <v>5443</v>
      </c>
      <c r="V39" s="106">
        <v>714</v>
      </c>
      <c r="W39" s="106">
        <v>6157</v>
      </c>
      <c r="X39" s="101" t="s">
        <v>163</v>
      </c>
    </row>
    <row r="40" spans="1:24" x14ac:dyDescent="0.2">
      <c r="A40" s="101" t="s">
        <v>168</v>
      </c>
      <c r="B40" s="101" t="s">
        <v>167</v>
      </c>
      <c r="C40" s="102">
        <v>658</v>
      </c>
      <c r="D40" s="103">
        <v>0.430434782608696</v>
      </c>
      <c r="E40" s="102">
        <v>0</v>
      </c>
      <c r="F40" s="103" t="s">
        <v>64</v>
      </c>
      <c r="G40" s="102">
        <v>0</v>
      </c>
      <c r="H40" s="103" t="s">
        <v>64</v>
      </c>
      <c r="I40" s="102">
        <v>658</v>
      </c>
      <c r="J40" s="103">
        <v>0.430434782608696</v>
      </c>
      <c r="K40" s="102">
        <v>58</v>
      </c>
      <c r="L40" s="103">
        <v>-0.27500000000000002</v>
      </c>
      <c r="M40" s="102">
        <v>716</v>
      </c>
      <c r="N40" s="103">
        <v>0.32592592592592601</v>
      </c>
      <c r="O40" s="104">
        <v>5</v>
      </c>
      <c r="P40" s="107"/>
      <c r="Q40" s="101" t="s">
        <v>60</v>
      </c>
      <c r="R40" s="106">
        <v>460</v>
      </c>
      <c r="S40" s="106">
        <v>0</v>
      </c>
      <c r="T40" s="106">
        <v>0</v>
      </c>
      <c r="U40" s="106">
        <v>460</v>
      </c>
      <c r="V40" s="106">
        <v>80</v>
      </c>
      <c r="W40" s="106">
        <v>540</v>
      </c>
      <c r="X40" s="101" t="s">
        <v>166</v>
      </c>
    </row>
    <row r="41" spans="1:24" x14ac:dyDescent="0.2">
      <c r="A41" s="101" t="s">
        <v>171</v>
      </c>
      <c r="B41" s="101" t="s">
        <v>170</v>
      </c>
      <c r="C41" s="102">
        <v>160</v>
      </c>
      <c r="D41" s="103">
        <v>-5.3254437869822494E-2</v>
      </c>
      <c r="E41" s="102">
        <v>5</v>
      </c>
      <c r="F41" s="103">
        <v>1.5</v>
      </c>
      <c r="G41" s="102">
        <v>0</v>
      </c>
      <c r="H41" s="103" t="s">
        <v>64</v>
      </c>
      <c r="I41" s="102">
        <v>165</v>
      </c>
      <c r="J41" s="103">
        <v>-3.5087719298245598E-2</v>
      </c>
      <c r="K41" s="102">
        <v>199</v>
      </c>
      <c r="L41" s="103">
        <v>0.21341463414634101</v>
      </c>
      <c r="M41" s="102">
        <v>364</v>
      </c>
      <c r="N41" s="103">
        <v>8.6567164179104497E-2</v>
      </c>
      <c r="O41" s="104">
        <v>4</v>
      </c>
      <c r="P41" s="107"/>
      <c r="Q41" s="101" t="s">
        <v>60</v>
      </c>
      <c r="R41" s="106">
        <v>169</v>
      </c>
      <c r="S41" s="106">
        <v>2</v>
      </c>
      <c r="T41" s="106">
        <v>0</v>
      </c>
      <c r="U41" s="106">
        <v>171</v>
      </c>
      <c r="V41" s="106">
        <v>164</v>
      </c>
      <c r="W41" s="106">
        <v>335</v>
      </c>
      <c r="X41" s="101" t="s">
        <v>169</v>
      </c>
    </row>
    <row r="42" spans="1:24" x14ac:dyDescent="0.2">
      <c r="A42" s="101" t="s">
        <v>174</v>
      </c>
      <c r="B42" s="101" t="s">
        <v>173</v>
      </c>
      <c r="C42" s="102">
        <v>439</v>
      </c>
      <c r="D42" s="103">
        <v>0.37187499999999996</v>
      </c>
      <c r="E42" s="102">
        <v>0</v>
      </c>
      <c r="F42" s="103" t="s">
        <v>64</v>
      </c>
      <c r="G42" s="102">
        <v>0</v>
      </c>
      <c r="H42" s="103" t="s">
        <v>64</v>
      </c>
      <c r="I42" s="102">
        <v>439</v>
      </c>
      <c r="J42" s="103">
        <v>0.37187499999999996</v>
      </c>
      <c r="K42" s="102">
        <v>57</v>
      </c>
      <c r="L42" s="103">
        <v>0.5</v>
      </c>
      <c r="M42" s="102">
        <v>496</v>
      </c>
      <c r="N42" s="103">
        <v>0.38547486033519601</v>
      </c>
      <c r="O42" s="104">
        <v>5</v>
      </c>
      <c r="P42" s="107"/>
      <c r="Q42" s="101" t="s">
        <v>60</v>
      </c>
      <c r="R42" s="106">
        <v>320</v>
      </c>
      <c r="S42" s="106">
        <v>0</v>
      </c>
      <c r="T42" s="106">
        <v>0</v>
      </c>
      <c r="U42" s="106">
        <v>320</v>
      </c>
      <c r="V42" s="106">
        <v>38</v>
      </c>
      <c r="W42" s="106">
        <v>358</v>
      </c>
      <c r="X42" s="101" t="s">
        <v>172</v>
      </c>
    </row>
    <row r="43" spans="1:24" x14ac:dyDescent="0.2">
      <c r="A43" s="101" t="s">
        <v>177</v>
      </c>
      <c r="B43" s="101" t="s">
        <v>176</v>
      </c>
      <c r="C43" s="102">
        <v>130</v>
      </c>
      <c r="D43" s="103">
        <v>-0.34010152284264</v>
      </c>
      <c r="E43" s="102">
        <v>0</v>
      </c>
      <c r="F43" s="103" t="s">
        <v>64</v>
      </c>
      <c r="G43" s="102">
        <v>0</v>
      </c>
      <c r="H43" s="103" t="s">
        <v>64</v>
      </c>
      <c r="I43" s="102">
        <v>130</v>
      </c>
      <c r="J43" s="103">
        <v>-0.34010152284264</v>
      </c>
      <c r="K43" s="102">
        <v>8</v>
      </c>
      <c r="L43" s="103">
        <v>-0.5</v>
      </c>
      <c r="M43" s="102">
        <v>138</v>
      </c>
      <c r="N43" s="103">
        <v>-0.352112676056338</v>
      </c>
      <c r="O43" s="104">
        <v>5</v>
      </c>
      <c r="P43" s="107"/>
      <c r="Q43" s="101" t="s">
        <v>60</v>
      </c>
      <c r="R43" s="106">
        <v>197</v>
      </c>
      <c r="S43" s="106">
        <v>0</v>
      </c>
      <c r="T43" s="106">
        <v>0</v>
      </c>
      <c r="U43" s="106">
        <v>197</v>
      </c>
      <c r="V43" s="106">
        <v>16</v>
      </c>
      <c r="W43" s="106">
        <v>213</v>
      </c>
      <c r="X43" s="101" t="s">
        <v>175</v>
      </c>
    </row>
    <row r="44" spans="1:24" x14ac:dyDescent="0.2">
      <c r="A44" s="101" t="s">
        <v>180</v>
      </c>
      <c r="B44" s="101" t="s">
        <v>179</v>
      </c>
      <c r="C44" s="102">
        <v>3331</v>
      </c>
      <c r="D44" s="103">
        <v>0.209074410163339</v>
      </c>
      <c r="E44" s="102">
        <v>92</v>
      </c>
      <c r="F44" s="103">
        <v>-0.17857142857142902</v>
      </c>
      <c r="G44" s="102">
        <v>0</v>
      </c>
      <c r="H44" s="103" t="s">
        <v>64</v>
      </c>
      <c r="I44" s="102">
        <v>3423</v>
      </c>
      <c r="J44" s="103">
        <v>0.19393093826299299</v>
      </c>
      <c r="K44" s="102">
        <v>635</v>
      </c>
      <c r="L44" s="103">
        <v>-7.9710144927536197E-2</v>
      </c>
      <c r="M44" s="102">
        <v>4058</v>
      </c>
      <c r="N44" s="103">
        <v>0.14084903008152902</v>
      </c>
      <c r="O44" s="104">
        <v>3</v>
      </c>
      <c r="P44" s="107"/>
      <c r="Q44" s="101" t="s">
        <v>60</v>
      </c>
      <c r="R44" s="106">
        <v>2755</v>
      </c>
      <c r="S44" s="106">
        <v>112</v>
      </c>
      <c r="T44" s="106">
        <v>0</v>
      </c>
      <c r="U44" s="106">
        <v>2867</v>
      </c>
      <c r="V44" s="106">
        <v>690</v>
      </c>
      <c r="W44" s="106">
        <v>3557</v>
      </c>
      <c r="X44" s="101" t="s">
        <v>178</v>
      </c>
    </row>
    <row r="45" spans="1:24" x14ac:dyDescent="0.2">
      <c r="A45" s="101" t="s">
        <v>183</v>
      </c>
      <c r="B45" s="101" t="s">
        <v>182</v>
      </c>
      <c r="C45" s="102">
        <v>4033</v>
      </c>
      <c r="D45" s="103">
        <v>-1.44183773216031E-2</v>
      </c>
      <c r="E45" s="102">
        <v>568</v>
      </c>
      <c r="F45" s="103">
        <v>-7.6422764227642298E-2</v>
      </c>
      <c r="G45" s="102">
        <v>2</v>
      </c>
      <c r="H45" s="103" t="s">
        <v>64</v>
      </c>
      <c r="I45" s="102">
        <v>4603</v>
      </c>
      <c r="J45" s="103">
        <v>-2.2094752496282101E-2</v>
      </c>
      <c r="K45" s="102">
        <v>420</v>
      </c>
      <c r="L45" s="103">
        <v>-6.4587973273942098E-2</v>
      </c>
      <c r="M45" s="102">
        <v>5023</v>
      </c>
      <c r="N45" s="103">
        <v>-2.5795190069821599E-2</v>
      </c>
      <c r="O45" s="104">
        <v>2</v>
      </c>
      <c r="P45" s="107"/>
      <c r="Q45" s="101" t="s">
        <v>60</v>
      </c>
      <c r="R45" s="106">
        <v>4092</v>
      </c>
      <c r="S45" s="106">
        <v>615</v>
      </c>
      <c r="T45" s="106">
        <v>0</v>
      </c>
      <c r="U45" s="106">
        <v>4707</v>
      </c>
      <c r="V45" s="106">
        <v>449</v>
      </c>
      <c r="W45" s="106">
        <v>5156</v>
      </c>
      <c r="X45" s="101" t="s">
        <v>181</v>
      </c>
    </row>
    <row r="46" spans="1:24" x14ac:dyDescent="0.2">
      <c r="A46" s="101" t="s">
        <v>186</v>
      </c>
      <c r="B46" s="101" t="s">
        <v>185</v>
      </c>
      <c r="C46" s="102">
        <v>566</v>
      </c>
      <c r="D46" s="103">
        <v>1.9819819819819801E-2</v>
      </c>
      <c r="E46" s="102">
        <v>0</v>
      </c>
      <c r="F46" s="103" t="s">
        <v>64</v>
      </c>
      <c r="G46" s="102">
        <v>0</v>
      </c>
      <c r="H46" s="103" t="s">
        <v>64</v>
      </c>
      <c r="I46" s="102">
        <v>566</v>
      </c>
      <c r="J46" s="103">
        <v>1.9819819819819801E-2</v>
      </c>
      <c r="K46" s="102">
        <v>11</v>
      </c>
      <c r="L46" s="103">
        <v>-0.66666666666666696</v>
      </c>
      <c r="M46" s="102">
        <v>577</v>
      </c>
      <c r="N46" s="103">
        <v>-1.8707482993197303E-2</v>
      </c>
      <c r="O46" s="104">
        <v>5</v>
      </c>
      <c r="P46" s="107"/>
      <c r="Q46" s="101" t="s">
        <v>60</v>
      </c>
      <c r="R46" s="106">
        <v>555</v>
      </c>
      <c r="S46" s="106">
        <v>0</v>
      </c>
      <c r="T46" s="106">
        <v>0</v>
      </c>
      <c r="U46" s="106">
        <v>555</v>
      </c>
      <c r="V46" s="106">
        <v>33</v>
      </c>
      <c r="W46" s="106">
        <v>588</v>
      </c>
      <c r="X46" s="101" t="s">
        <v>184</v>
      </c>
    </row>
    <row r="47" spans="1:24" x14ac:dyDescent="0.2">
      <c r="A47" s="101" t="s">
        <v>189</v>
      </c>
      <c r="B47" s="101" t="s">
        <v>188</v>
      </c>
      <c r="C47" s="102">
        <v>185</v>
      </c>
      <c r="D47" s="103">
        <v>-7.0351758793969807E-2</v>
      </c>
      <c r="E47" s="102">
        <v>0</v>
      </c>
      <c r="F47" s="103" t="s">
        <v>64</v>
      </c>
      <c r="G47" s="102">
        <v>0</v>
      </c>
      <c r="H47" s="103" t="s">
        <v>64</v>
      </c>
      <c r="I47" s="102">
        <v>185</v>
      </c>
      <c r="J47" s="103">
        <v>-7.0351758793969807E-2</v>
      </c>
      <c r="K47" s="102">
        <v>20</v>
      </c>
      <c r="L47" s="103">
        <v>-4.7619047619047603E-2</v>
      </c>
      <c r="M47" s="102">
        <v>205</v>
      </c>
      <c r="N47" s="103">
        <v>-6.8181818181818191E-2</v>
      </c>
      <c r="O47" s="104">
        <v>5</v>
      </c>
      <c r="P47" s="107"/>
      <c r="Q47" s="101" t="s">
        <v>60</v>
      </c>
      <c r="R47" s="106">
        <v>199</v>
      </c>
      <c r="S47" s="106">
        <v>0</v>
      </c>
      <c r="T47" s="106">
        <v>0</v>
      </c>
      <c r="U47" s="106">
        <v>199</v>
      </c>
      <c r="V47" s="106">
        <v>21</v>
      </c>
      <c r="W47" s="106">
        <v>220</v>
      </c>
      <c r="X47" s="101" t="s">
        <v>187</v>
      </c>
    </row>
    <row r="48" spans="1:24" x14ac:dyDescent="0.2">
      <c r="A48" s="101" t="s">
        <v>192</v>
      </c>
      <c r="B48" s="101" t="s">
        <v>191</v>
      </c>
      <c r="C48" s="102">
        <v>96</v>
      </c>
      <c r="D48" s="103">
        <v>-8.5714285714285701E-2</v>
      </c>
      <c r="E48" s="102">
        <v>0</v>
      </c>
      <c r="F48" s="103" t="s">
        <v>64</v>
      </c>
      <c r="G48" s="102">
        <v>0</v>
      </c>
      <c r="H48" s="103" t="s">
        <v>64</v>
      </c>
      <c r="I48" s="102">
        <v>96</v>
      </c>
      <c r="J48" s="103">
        <v>-8.5714285714285701E-2</v>
      </c>
      <c r="K48" s="102">
        <v>0</v>
      </c>
      <c r="L48" s="103" t="s">
        <v>64</v>
      </c>
      <c r="M48" s="102">
        <v>96</v>
      </c>
      <c r="N48" s="103">
        <v>-8.5714285714285701E-2</v>
      </c>
      <c r="O48" s="104">
        <v>5</v>
      </c>
      <c r="P48" s="107"/>
      <c r="Q48" s="101" t="s">
        <v>60</v>
      </c>
      <c r="R48" s="106">
        <v>105</v>
      </c>
      <c r="S48" s="106">
        <v>0</v>
      </c>
      <c r="T48" s="106">
        <v>0</v>
      </c>
      <c r="U48" s="106">
        <v>105</v>
      </c>
      <c r="V48" s="106">
        <v>0</v>
      </c>
      <c r="W48" s="106">
        <v>105</v>
      </c>
      <c r="X48" s="101" t="s">
        <v>190</v>
      </c>
    </row>
    <row r="49" spans="1:24" x14ac:dyDescent="0.2">
      <c r="A49" s="101" t="s">
        <v>195</v>
      </c>
      <c r="B49" s="101" t="s">
        <v>194</v>
      </c>
      <c r="C49" s="102">
        <v>336</v>
      </c>
      <c r="D49" s="103">
        <v>-5.8823529411764705E-2</v>
      </c>
      <c r="E49" s="102">
        <v>0</v>
      </c>
      <c r="F49" s="103" t="s">
        <v>64</v>
      </c>
      <c r="G49" s="102">
        <v>0</v>
      </c>
      <c r="H49" s="103" t="s">
        <v>64</v>
      </c>
      <c r="I49" s="102">
        <v>336</v>
      </c>
      <c r="J49" s="103">
        <v>-5.8823529411764705E-2</v>
      </c>
      <c r="K49" s="102">
        <v>57</v>
      </c>
      <c r="L49" s="103">
        <v>0.21276595744680901</v>
      </c>
      <c r="M49" s="102">
        <v>393</v>
      </c>
      <c r="N49" s="103">
        <v>-2.72277227722772E-2</v>
      </c>
      <c r="O49" s="104">
        <v>5</v>
      </c>
      <c r="P49" s="107"/>
      <c r="Q49" s="101" t="s">
        <v>60</v>
      </c>
      <c r="R49" s="106">
        <v>357</v>
      </c>
      <c r="S49" s="106">
        <v>0</v>
      </c>
      <c r="T49" s="106">
        <v>0</v>
      </c>
      <c r="U49" s="106">
        <v>357</v>
      </c>
      <c r="V49" s="106">
        <v>47</v>
      </c>
      <c r="W49" s="106">
        <v>404</v>
      </c>
      <c r="X49" s="101" t="s">
        <v>193</v>
      </c>
    </row>
    <row r="50" spans="1:24" x14ac:dyDescent="0.2">
      <c r="A50" s="101" t="s">
        <v>198</v>
      </c>
      <c r="B50" s="101" t="s">
        <v>197</v>
      </c>
      <c r="C50" s="102">
        <v>1014</v>
      </c>
      <c r="D50" s="103">
        <v>8.4491978609625693E-2</v>
      </c>
      <c r="E50" s="102">
        <v>149</v>
      </c>
      <c r="F50" s="103">
        <v>-3.8709677419354799E-2</v>
      </c>
      <c r="G50" s="102">
        <v>0</v>
      </c>
      <c r="H50" s="103" t="s">
        <v>64</v>
      </c>
      <c r="I50" s="102">
        <v>1163</v>
      </c>
      <c r="J50" s="103">
        <v>6.6972477064220201E-2</v>
      </c>
      <c r="K50" s="102">
        <v>198</v>
      </c>
      <c r="L50" s="103">
        <v>-3.8834951456310697E-2</v>
      </c>
      <c r="M50" s="102">
        <v>1361</v>
      </c>
      <c r="N50" s="103">
        <v>5.0154320987654301E-2</v>
      </c>
      <c r="O50" s="104">
        <v>3</v>
      </c>
      <c r="P50" s="108"/>
      <c r="Q50" s="101" t="s">
        <v>60</v>
      </c>
      <c r="R50" s="106">
        <v>935</v>
      </c>
      <c r="S50" s="106">
        <v>155</v>
      </c>
      <c r="T50" s="106">
        <v>0</v>
      </c>
      <c r="U50" s="106">
        <v>1090</v>
      </c>
      <c r="V50" s="106">
        <v>206</v>
      </c>
      <c r="W50" s="106">
        <v>1296</v>
      </c>
      <c r="X50" s="101" t="s">
        <v>196</v>
      </c>
    </row>
    <row r="51" spans="1:24" x14ac:dyDescent="0.2">
      <c r="A51" s="109" t="s">
        <v>230</v>
      </c>
      <c r="B51" s="110"/>
      <c r="C51" s="111">
        <v>41924</v>
      </c>
      <c r="D51" s="112">
        <v>-2.0708861964723498E-3</v>
      </c>
      <c r="E51" s="111">
        <v>13979</v>
      </c>
      <c r="F51" s="112">
        <v>-2.1456157917322299E-4</v>
      </c>
      <c r="G51" s="111">
        <v>2952</v>
      </c>
      <c r="H51" s="112">
        <v>3.47003154574132E-2</v>
      </c>
      <c r="I51" s="111">
        <v>58855</v>
      </c>
      <c r="J51" s="112">
        <v>1.5294157631784701E-4</v>
      </c>
      <c r="K51" s="111">
        <v>6971</v>
      </c>
      <c r="L51" s="112">
        <v>1.4553922282055E-2</v>
      </c>
      <c r="M51" s="111">
        <v>65826</v>
      </c>
      <c r="N51" s="112">
        <v>1.6586271436614601E-3</v>
      </c>
      <c r="O51" s="113"/>
      <c r="P51" s="114" t="s">
        <v>199</v>
      </c>
      <c r="Q51" s="114"/>
      <c r="R51" s="115">
        <v>42011</v>
      </c>
      <c r="S51" s="115">
        <v>13982</v>
      </c>
      <c r="T51" s="115">
        <v>2853</v>
      </c>
      <c r="U51" s="115">
        <v>58846</v>
      </c>
      <c r="V51" s="115">
        <v>6871</v>
      </c>
      <c r="W51" s="115">
        <v>65717</v>
      </c>
      <c r="X51" s="114"/>
    </row>
    <row r="52" spans="1:24" x14ac:dyDescent="0.2">
      <c r="A52" s="101" t="s">
        <v>202</v>
      </c>
      <c r="B52" s="101" t="s">
        <v>201</v>
      </c>
      <c r="C52" s="102">
        <v>0</v>
      </c>
      <c r="D52" s="103">
        <v>-1</v>
      </c>
      <c r="E52" s="102">
        <v>0</v>
      </c>
      <c r="F52" s="103" t="s">
        <v>64</v>
      </c>
      <c r="G52" s="102">
        <v>0</v>
      </c>
      <c r="H52" s="103" t="s">
        <v>64</v>
      </c>
      <c r="I52" s="102">
        <v>0</v>
      </c>
      <c r="J52" s="103">
        <v>-1</v>
      </c>
      <c r="K52" s="102">
        <v>12</v>
      </c>
      <c r="L52" s="103">
        <v>9.0909090909090898E-2</v>
      </c>
      <c r="M52" s="102">
        <v>12</v>
      </c>
      <c r="N52" s="103">
        <v>0</v>
      </c>
      <c r="O52" s="104">
        <v>6</v>
      </c>
      <c r="P52" s="105" t="s">
        <v>143</v>
      </c>
      <c r="Q52" s="101" t="s">
        <v>143</v>
      </c>
      <c r="R52" s="106">
        <v>1</v>
      </c>
      <c r="S52" s="106">
        <v>0</v>
      </c>
      <c r="T52" s="106">
        <v>0</v>
      </c>
      <c r="U52" s="106">
        <v>1</v>
      </c>
      <c r="V52" s="106">
        <v>11</v>
      </c>
      <c r="W52" s="106">
        <v>12</v>
      </c>
      <c r="X52" s="101" t="s">
        <v>200</v>
      </c>
    </row>
    <row r="53" spans="1:24" x14ac:dyDescent="0.2">
      <c r="A53" s="101" t="s">
        <v>205</v>
      </c>
      <c r="B53" s="101" t="s">
        <v>204</v>
      </c>
      <c r="C53" s="102">
        <v>44</v>
      </c>
      <c r="D53" s="103">
        <v>-4.3478260869565195E-2</v>
      </c>
      <c r="E53" s="102">
        <v>1</v>
      </c>
      <c r="F53" s="103" t="s">
        <v>64</v>
      </c>
      <c r="G53" s="102">
        <v>0</v>
      </c>
      <c r="H53" s="103" t="s">
        <v>64</v>
      </c>
      <c r="I53" s="102">
        <v>45</v>
      </c>
      <c r="J53" s="103">
        <v>-2.1739130434782598E-2</v>
      </c>
      <c r="K53" s="102">
        <v>129</v>
      </c>
      <c r="L53" s="103">
        <v>0.18348623853210999</v>
      </c>
      <c r="M53" s="102">
        <v>174</v>
      </c>
      <c r="N53" s="103">
        <v>0.12258064516129</v>
      </c>
      <c r="O53" s="104">
        <v>6</v>
      </c>
      <c r="P53" s="107"/>
      <c r="Q53" s="101" t="s">
        <v>143</v>
      </c>
      <c r="R53" s="106">
        <v>46</v>
      </c>
      <c r="S53" s="106">
        <v>0</v>
      </c>
      <c r="T53" s="106">
        <v>0</v>
      </c>
      <c r="U53" s="106">
        <v>46</v>
      </c>
      <c r="V53" s="106">
        <v>109</v>
      </c>
      <c r="W53" s="106">
        <v>155</v>
      </c>
      <c r="X53" s="101" t="s">
        <v>203</v>
      </c>
    </row>
    <row r="54" spans="1:24" x14ac:dyDescent="0.2">
      <c r="A54" s="101" t="s">
        <v>208</v>
      </c>
      <c r="B54" s="101" t="s">
        <v>207</v>
      </c>
      <c r="C54" s="102">
        <v>703</v>
      </c>
      <c r="D54" s="103">
        <v>-6.6401062416998696E-2</v>
      </c>
      <c r="E54" s="102">
        <v>912</v>
      </c>
      <c r="F54" s="103">
        <v>5.1903114186851201E-2</v>
      </c>
      <c r="G54" s="102">
        <v>0</v>
      </c>
      <c r="H54" s="103" t="s">
        <v>64</v>
      </c>
      <c r="I54" s="102">
        <v>1615</v>
      </c>
      <c r="J54" s="103">
        <v>-3.08641975308642E-3</v>
      </c>
      <c r="K54" s="102">
        <v>1773</v>
      </c>
      <c r="L54" s="103">
        <v>0.28758169934640498</v>
      </c>
      <c r="M54" s="102">
        <v>3388</v>
      </c>
      <c r="N54" s="103">
        <v>0.13046379713046399</v>
      </c>
      <c r="O54" s="104">
        <v>6</v>
      </c>
      <c r="P54" s="107"/>
      <c r="Q54" s="101" t="s">
        <v>143</v>
      </c>
      <c r="R54" s="106">
        <v>753</v>
      </c>
      <c r="S54" s="106">
        <v>867</v>
      </c>
      <c r="T54" s="106">
        <v>0</v>
      </c>
      <c r="U54" s="106">
        <v>1620</v>
      </c>
      <c r="V54" s="106">
        <v>1377</v>
      </c>
      <c r="W54" s="106">
        <v>2997</v>
      </c>
      <c r="X54" s="101" t="s">
        <v>206</v>
      </c>
    </row>
    <row r="55" spans="1:24" x14ac:dyDescent="0.2">
      <c r="A55" s="101" t="s">
        <v>211</v>
      </c>
      <c r="B55" s="101" t="s">
        <v>210</v>
      </c>
      <c r="C55" s="102">
        <v>0</v>
      </c>
      <c r="D55" s="103" t="s">
        <v>64</v>
      </c>
      <c r="E55" s="102">
        <v>0</v>
      </c>
      <c r="F55" s="103" t="s">
        <v>64</v>
      </c>
      <c r="G55" s="102">
        <v>0</v>
      </c>
      <c r="H55" s="103" t="s">
        <v>64</v>
      </c>
      <c r="I55" s="102">
        <v>0</v>
      </c>
      <c r="J55" s="103" t="s">
        <v>64</v>
      </c>
      <c r="K55" s="102">
        <v>21</v>
      </c>
      <c r="L55" s="103">
        <v>0.23529411764705899</v>
      </c>
      <c r="M55" s="102">
        <v>21</v>
      </c>
      <c r="N55" s="103">
        <v>0.23529411764705899</v>
      </c>
      <c r="O55" s="104">
        <v>6</v>
      </c>
      <c r="P55" s="107"/>
      <c r="Q55" s="101" t="s">
        <v>143</v>
      </c>
      <c r="R55" s="106">
        <v>0</v>
      </c>
      <c r="S55" s="106">
        <v>0</v>
      </c>
      <c r="T55" s="106">
        <v>0</v>
      </c>
      <c r="U55" s="106">
        <v>0</v>
      </c>
      <c r="V55" s="106">
        <v>17</v>
      </c>
      <c r="W55" s="106">
        <v>17</v>
      </c>
      <c r="X55" s="101" t="s">
        <v>209</v>
      </c>
    </row>
    <row r="56" spans="1:24" x14ac:dyDescent="0.2">
      <c r="A56" s="101" t="s">
        <v>214</v>
      </c>
      <c r="B56" s="101" t="s">
        <v>213</v>
      </c>
      <c r="C56" s="102">
        <v>120</v>
      </c>
      <c r="D56" s="103">
        <v>-0.13043478260869598</v>
      </c>
      <c r="E56" s="102">
        <v>2</v>
      </c>
      <c r="F56" s="103" t="s">
        <v>64</v>
      </c>
      <c r="G56" s="102">
        <v>0</v>
      </c>
      <c r="H56" s="103" t="s">
        <v>64</v>
      </c>
      <c r="I56" s="102">
        <v>122</v>
      </c>
      <c r="J56" s="103">
        <v>-0.11594202898550701</v>
      </c>
      <c r="K56" s="102">
        <v>175</v>
      </c>
      <c r="L56" s="103">
        <v>6.0606060606060601E-2</v>
      </c>
      <c r="M56" s="102">
        <v>297</v>
      </c>
      <c r="N56" s="103">
        <v>-1.9801980198019799E-2</v>
      </c>
      <c r="O56" s="104">
        <v>6</v>
      </c>
      <c r="P56" s="107"/>
      <c r="Q56" s="101" t="s">
        <v>143</v>
      </c>
      <c r="R56" s="106">
        <v>138</v>
      </c>
      <c r="S56" s="106">
        <v>0</v>
      </c>
      <c r="T56" s="106">
        <v>0</v>
      </c>
      <c r="U56" s="106">
        <v>138</v>
      </c>
      <c r="V56" s="106">
        <v>165</v>
      </c>
      <c r="W56" s="106">
        <v>303</v>
      </c>
      <c r="X56" s="101" t="s">
        <v>212</v>
      </c>
    </row>
    <row r="57" spans="1:24" x14ac:dyDescent="0.2">
      <c r="A57" s="101" t="s">
        <v>217</v>
      </c>
      <c r="B57" s="101" t="s">
        <v>216</v>
      </c>
      <c r="C57" s="102">
        <v>94</v>
      </c>
      <c r="D57" s="103">
        <v>0.49206349206349198</v>
      </c>
      <c r="E57" s="102">
        <v>0</v>
      </c>
      <c r="F57" s="103">
        <v>-1</v>
      </c>
      <c r="G57" s="102">
        <v>0</v>
      </c>
      <c r="H57" s="103" t="s">
        <v>64</v>
      </c>
      <c r="I57" s="102">
        <v>94</v>
      </c>
      <c r="J57" s="103">
        <v>0.38235294117647101</v>
      </c>
      <c r="K57" s="102">
        <v>42</v>
      </c>
      <c r="L57" s="103">
        <v>-0.20754716981132101</v>
      </c>
      <c r="M57" s="102">
        <v>136</v>
      </c>
      <c r="N57" s="103">
        <v>0.12396694214875999</v>
      </c>
      <c r="O57" s="104">
        <v>6</v>
      </c>
      <c r="P57" s="108"/>
      <c r="Q57" s="101" t="s">
        <v>143</v>
      </c>
      <c r="R57" s="106">
        <v>63</v>
      </c>
      <c r="S57" s="106">
        <v>5</v>
      </c>
      <c r="T57" s="106">
        <v>0</v>
      </c>
      <c r="U57" s="106">
        <v>68</v>
      </c>
      <c r="V57" s="106">
        <v>53</v>
      </c>
      <c r="W57" s="106">
        <v>121</v>
      </c>
      <c r="X57" s="101" t="s">
        <v>215</v>
      </c>
    </row>
    <row r="58" spans="1:24" x14ac:dyDescent="0.2">
      <c r="A58" s="109" t="s">
        <v>231</v>
      </c>
      <c r="B58" s="110"/>
      <c r="C58" s="111">
        <v>961</v>
      </c>
      <c r="D58" s="112">
        <v>-3.9960039960039995E-2</v>
      </c>
      <c r="E58" s="111">
        <v>915</v>
      </c>
      <c r="F58" s="112">
        <v>4.9311926605504597E-2</v>
      </c>
      <c r="G58" s="111">
        <v>0</v>
      </c>
      <c r="H58" s="112"/>
      <c r="I58" s="111">
        <v>1876</v>
      </c>
      <c r="J58" s="112">
        <v>1.6017084890549899E-3</v>
      </c>
      <c r="K58" s="111">
        <v>2152</v>
      </c>
      <c r="L58" s="112">
        <v>0.24249422632794501</v>
      </c>
      <c r="M58" s="111">
        <v>4028</v>
      </c>
      <c r="N58" s="112">
        <v>0.11733703190013901</v>
      </c>
      <c r="O58" s="113"/>
      <c r="P58" s="114" t="s">
        <v>199</v>
      </c>
      <c r="Q58" s="114"/>
      <c r="R58" s="115">
        <v>1001</v>
      </c>
      <c r="S58" s="115">
        <v>872</v>
      </c>
      <c r="T58" s="115">
        <v>0</v>
      </c>
      <c r="U58" s="115">
        <v>1873</v>
      </c>
      <c r="V58" s="115">
        <v>1732</v>
      </c>
      <c r="W58" s="115">
        <v>3605</v>
      </c>
      <c r="X58" s="114"/>
    </row>
    <row r="59" spans="1:24" x14ac:dyDescent="0.2">
      <c r="A59" s="109" t="s">
        <v>232</v>
      </c>
      <c r="B59" s="110"/>
      <c r="C59" s="111">
        <v>42885</v>
      </c>
      <c r="D59" s="112">
        <v>-2.95266437273319E-3</v>
      </c>
      <c r="E59" s="111">
        <v>14894</v>
      </c>
      <c r="F59" s="112">
        <v>2.6928773394371904E-3</v>
      </c>
      <c r="G59" s="111">
        <v>2952</v>
      </c>
      <c r="H59" s="112">
        <v>3.47003154574132E-2</v>
      </c>
      <c r="I59" s="111">
        <v>60731</v>
      </c>
      <c r="J59" s="112">
        <v>1.9763171330226101E-4</v>
      </c>
      <c r="K59" s="111">
        <v>9123</v>
      </c>
      <c r="L59" s="112">
        <v>6.0444031151923705E-2</v>
      </c>
      <c r="M59" s="111">
        <v>69854</v>
      </c>
      <c r="N59" s="112">
        <v>7.6743313810911399E-3</v>
      </c>
      <c r="O59" s="113"/>
      <c r="P59" s="114"/>
      <c r="Q59" s="114"/>
      <c r="R59" s="115">
        <v>43012</v>
      </c>
      <c r="S59" s="115">
        <v>14854</v>
      </c>
      <c r="T59" s="115">
        <v>2853</v>
      </c>
      <c r="U59" s="115">
        <v>60719</v>
      </c>
      <c r="V59" s="115">
        <v>8603</v>
      </c>
      <c r="W59" s="115">
        <v>69322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0" zoomScaleSheetLayoutView="5571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16384" width="9.140625" style="98"/>
  </cols>
  <sheetData>
    <row r="1" spans="1:24" ht="15.75" x14ac:dyDescent="0.25">
      <c r="A1" s="97" t="s">
        <v>233</v>
      </c>
    </row>
    <row r="4" spans="1:24" ht="42.75" x14ac:dyDescent="0.2">
      <c r="A4" s="99" t="s">
        <v>219</v>
      </c>
      <c r="B4" s="99" t="s">
        <v>46</v>
      </c>
      <c r="C4" s="99" t="s">
        <v>220</v>
      </c>
      <c r="D4" s="99" t="s">
        <v>221</v>
      </c>
      <c r="E4" s="99" t="s">
        <v>222</v>
      </c>
      <c r="F4" s="99" t="s">
        <v>223</v>
      </c>
      <c r="G4" s="99" t="s">
        <v>47</v>
      </c>
      <c r="H4" s="99" t="s">
        <v>224</v>
      </c>
      <c r="I4" s="99" t="s">
        <v>225</v>
      </c>
      <c r="J4" s="99" t="s">
        <v>234</v>
      </c>
      <c r="K4" s="99" t="s">
        <v>227</v>
      </c>
      <c r="L4" s="99" t="s">
        <v>228</v>
      </c>
      <c r="M4" s="99" t="s">
        <v>48</v>
      </c>
      <c r="N4" s="99" t="s">
        <v>229</v>
      </c>
      <c r="O4" s="100" t="s">
        <v>49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45</v>
      </c>
    </row>
    <row r="5" spans="1:24" x14ac:dyDescent="0.2">
      <c r="A5" s="101" t="s">
        <v>61</v>
      </c>
      <c r="B5" s="101" t="s">
        <v>59</v>
      </c>
      <c r="C5" s="102">
        <v>6670</v>
      </c>
      <c r="D5" s="103">
        <v>4.4472283119323504E-2</v>
      </c>
      <c r="E5" s="102">
        <v>99</v>
      </c>
      <c r="F5" s="103">
        <v>0.269230769230769</v>
      </c>
      <c r="G5" s="102">
        <v>76</v>
      </c>
      <c r="H5" s="103">
        <v>-0.55029585798816605</v>
      </c>
      <c r="I5" s="102">
        <v>6845</v>
      </c>
      <c r="J5" s="103">
        <v>3.1961405095733496E-2</v>
      </c>
      <c r="K5" s="102">
        <v>3942</v>
      </c>
      <c r="L5" s="103">
        <v>-5.7614152522113306E-2</v>
      </c>
      <c r="M5" s="102">
        <v>10787</v>
      </c>
      <c r="N5" s="103">
        <v>-2.68121301775148E-3</v>
      </c>
      <c r="O5" s="104">
        <v>4</v>
      </c>
      <c r="P5" s="105" t="s">
        <v>60</v>
      </c>
      <c r="Q5" s="101" t="s">
        <v>60</v>
      </c>
      <c r="R5" s="106">
        <v>6386</v>
      </c>
      <c r="S5" s="106">
        <v>78</v>
      </c>
      <c r="T5" s="106">
        <v>169</v>
      </c>
      <c r="U5" s="106">
        <v>6633</v>
      </c>
      <c r="V5" s="106">
        <v>4183</v>
      </c>
      <c r="W5" s="106">
        <v>10816</v>
      </c>
      <c r="X5" s="101" t="s">
        <v>58</v>
      </c>
    </row>
    <row r="6" spans="1:24" x14ac:dyDescent="0.2">
      <c r="A6" s="101" t="s">
        <v>65</v>
      </c>
      <c r="B6" s="101" t="s">
        <v>63</v>
      </c>
      <c r="C6" s="102">
        <v>3186</v>
      </c>
      <c r="D6" s="103">
        <v>0.119859402460457</v>
      </c>
      <c r="E6" s="102">
        <v>2</v>
      </c>
      <c r="F6" s="103">
        <v>-0.71428571428571397</v>
      </c>
      <c r="G6" s="102">
        <v>0</v>
      </c>
      <c r="H6" s="103" t="s">
        <v>64</v>
      </c>
      <c r="I6" s="102">
        <v>3188</v>
      </c>
      <c r="J6" s="103">
        <v>0.11781206171108</v>
      </c>
      <c r="K6" s="102">
        <v>166</v>
      </c>
      <c r="L6" s="103">
        <v>0.64356435643564402</v>
      </c>
      <c r="M6" s="102">
        <v>3354</v>
      </c>
      <c r="N6" s="103">
        <v>0.13579410768709799</v>
      </c>
      <c r="O6" s="104">
        <v>5</v>
      </c>
      <c r="P6" s="107"/>
      <c r="Q6" s="101" t="s">
        <v>60</v>
      </c>
      <c r="R6" s="106">
        <v>2845</v>
      </c>
      <c r="S6" s="106">
        <v>7</v>
      </c>
      <c r="T6" s="106">
        <v>0</v>
      </c>
      <c r="U6" s="106">
        <v>2852</v>
      </c>
      <c r="V6" s="106">
        <v>101</v>
      </c>
      <c r="W6" s="106">
        <v>2953</v>
      </c>
      <c r="X6" s="101" t="s">
        <v>62</v>
      </c>
    </row>
    <row r="7" spans="1:24" x14ac:dyDescent="0.2">
      <c r="A7" s="101" t="s">
        <v>68</v>
      </c>
      <c r="B7" s="101" t="s">
        <v>67</v>
      </c>
      <c r="C7" s="102">
        <v>2177</v>
      </c>
      <c r="D7" s="103">
        <v>0.123323013415893</v>
      </c>
      <c r="E7" s="102">
        <v>41</v>
      </c>
      <c r="F7" s="103">
        <v>0.41379310344827602</v>
      </c>
      <c r="G7" s="102">
        <v>0</v>
      </c>
      <c r="H7" s="103" t="s">
        <v>64</v>
      </c>
      <c r="I7" s="102">
        <v>2218</v>
      </c>
      <c r="J7" s="103">
        <v>0.12760549059481402</v>
      </c>
      <c r="K7" s="102">
        <v>4397</v>
      </c>
      <c r="L7" s="103">
        <v>-0.171783763420607</v>
      </c>
      <c r="M7" s="102">
        <v>6615</v>
      </c>
      <c r="N7" s="103">
        <v>-9.0846619021440408E-2</v>
      </c>
      <c r="O7" s="104">
        <v>4</v>
      </c>
      <c r="P7" s="107"/>
      <c r="Q7" s="101" t="s">
        <v>60</v>
      </c>
      <c r="R7" s="106">
        <v>1938</v>
      </c>
      <c r="S7" s="106">
        <v>29</v>
      </c>
      <c r="T7" s="106">
        <v>0</v>
      </c>
      <c r="U7" s="106">
        <v>1967</v>
      </c>
      <c r="V7" s="106">
        <v>5309</v>
      </c>
      <c r="W7" s="106">
        <v>7276</v>
      </c>
      <c r="X7" s="101" t="s">
        <v>66</v>
      </c>
    </row>
    <row r="8" spans="1:24" x14ac:dyDescent="0.2">
      <c r="A8" s="101" t="s">
        <v>71</v>
      </c>
      <c r="B8" s="101" t="s">
        <v>70</v>
      </c>
      <c r="C8" s="102">
        <v>46732</v>
      </c>
      <c r="D8" s="103">
        <v>-2.64369492302244E-2</v>
      </c>
      <c r="E8" s="102">
        <v>18243</v>
      </c>
      <c r="F8" s="103">
        <v>-1.3251839030722601E-2</v>
      </c>
      <c r="G8" s="102">
        <v>10270</v>
      </c>
      <c r="H8" s="103">
        <v>-0.13399106164094798</v>
      </c>
      <c r="I8" s="102">
        <v>75245</v>
      </c>
      <c r="J8" s="103">
        <v>-3.9605350487568296E-2</v>
      </c>
      <c r="K8" s="102">
        <v>8985</v>
      </c>
      <c r="L8" s="103">
        <v>-6.0834117278143605E-2</v>
      </c>
      <c r="M8" s="102">
        <v>84230</v>
      </c>
      <c r="N8" s="103">
        <v>-4.1915486549507996E-2</v>
      </c>
      <c r="O8" s="104">
        <v>2</v>
      </c>
      <c r="P8" s="107"/>
      <c r="Q8" s="101" t="s">
        <v>60</v>
      </c>
      <c r="R8" s="106">
        <v>48001</v>
      </c>
      <c r="S8" s="106">
        <v>18488</v>
      </c>
      <c r="T8" s="106">
        <v>11859</v>
      </c>
      <c r="U8" s="106">
        <v>78348</v>
      </c>
      <c r="V8" s="106">
        <v>9567</v>
      </c>
      <c r="W8" s="106">
        <v>87915</v>
      </c>
      <c r="X8" s="101" t="s">
        <v>69</v>
      </c>
    </row>
    <row r="9" spans="1:24" x14ac:dyDescent="0.2">
      <c r="A9" s="101" t="s">
        <v>74</v>
      </c>
      <c r="B9" s="101" t="s">
        <v>73</v>
      </c>
      <c r="C9" s="102">
        <v>1417</v>
      </c>
      <c r="D9" s="103">
        <v>-0.104298356510746</v>
      </c>
      <c r="E9" s="102">
        <v>0</v>
      </c>
      <c r="F9" s="103">
        <v>-1</v>
      </c>
      <c r="G9" s="102">
        <v>0</v>
      </c>
      <c r="H9" s="103" t="s">
        <v>64</v>
      </c>
      <c r="I9" s="102">
        <v>1417</v>
      </c>
      <c r="J9" s="103">
        <v>-0.10486418193303899</v>
      </c>
      <c r="K9" s="102">
        <v>76</v>
      </c>
      <c r="L9" s="103">
        <v>-0.437037037037037</v>
      </c>
      <c r="M9" s="102">
        <v>1493</v>
      </c>
      <c r="N9" s="103">
        <v>-0.13096623981373701</v>
      </c>
      <c r="O9" s="104">
        <v>5</v>
      </c>
      <c r="P9" s="107"/>
      <c r="Q9" s="101" t="s">
        <v>60</v>
      </c>
      <c r="R9" s="106">
        <v>1582</v>
      </c>
      <c r="S9" s="106">
        <v>1</v>
      </c>
      <c r="T9" s="106">
        <v>0</v>
      </c>
      <c r="U9" s="106">
        <v>1583</v>
      </c>
      <c r="V9" s="106">
        <v>135</v>
      </c>
      <c r="W9" s="106">
        <v>1718</v>
      </c>
      <c r="X9" s="101" t="s">
        <v>72</v>
      </c>
    </row>
    <row r="10" spans="1:24" x14ac:dyDescent="0.2">
      <c r="A10" s="101" t="s">
        <v>77</v>
      </c>
      <c r="B10" s="101" t="s">
        <v>76</v>
      </c>
      <c r="C10" s="102">
        <v>34118</v>
      </c>
      <c r="D10" s="103">
        <v>1.1833091135561602E-2</v>
      </c>
      <c r="E10" s="102">
        <v>406</v>
      </c>
      <c r="F10" s="103">
        <v>2.01005025125628E-2</v>
      </c>
      <c r="G10" s="102">
        <v>2</v>
      </c>
      <c r="H10" s="103">
        <v>1</v>
      </c>
      <c r="I10" s="102">
        <v>34526</v>
      </c>
      <c r="J10" s="103">
        <v>1.19584969810657E-2</v>
      </c>
      <c r="K10" s="102">
        <v>6080</v>
      </c>
      <c r="L10" s="103">
        <v>-9.5103438011608907E-2</v>
      </c>
      <c r="M10" s="102">
        <v>40606</v>
      </c>
      <c r="N10" s="103">
        <v>-5.6566349144158501E-3</v>
      </c>
      <c r="O10" s="104">
        <v>3</v>
      </c>
      <c r="P10" s="107"/>
      <c r="Q10" s="101" t="s">
        <v>60</v>
      </c>
      <c r="R10" s="106">
        <v>33719</v>
      </c>
      <c r="S10" s="106">
        <v>398</v>
      </c>
      <c r="T10" s="106">
        <v>1</v>
      </c>
      <c r="U10" s="106">
        <v>34118</v>
      </c>
      <c r="V10" s="106">
        <v>6719</v>
      </c>
      <c r="W10" s="106">
        <v>40837</v>
      </c>
      <c r="X10" s="101" t="s">
        <v>75</v>
      </c>
    </row>
    <row r="11" spans="1:24" x14ac:dyDescent="0.2">
      <c r="A11" s="101" t="s">
        <v>80</v>
      </c>
      <c r="B11" s="101" t="s">
        <v>79</v>
      </c>
      <c r="C11" s="102">
        <v>4184</v>
      </c>
      <c r="D11" s="103">
        <v>-0.26441631504922603</v>
      </c>
      <c r="E11" s="102">
        <v>0</v>
      </c>
      <c r="F11" s="103" t="s">
        <v>64</v>
      </c>
      <c r="G11" s="102">
        <v>907</v>
      </c>
      <c r="H11" s="103">
        <v>-1.83982683982684E-2</v>
      </c>
      <c r="I11" s="102">
        <v>5091</v>
      </c>
      <c r="J11" s="103">
        <v>-0.230036297640653</v>
      </c>
      <c r="K11" s="102">
        <v>2198</v>
      </c>
      <c r="L11" s="103">
        <v>-0.180462341536167</v>
      </c>
      <c r="M11" s="102">
        <v>7289</v>
      </c>
      <c r="N11" s="103">
        <v>-0.21573057886808703</v>
      </c>
      <c r="O11" s="104">
        <v>5</v>
      </c>
      <c r="P11" s="107"/>
      <c r="Q11" s="101" t="s">
        <v>60</v>
      </c>
      <c r="R11" s="106">
        <v>5688</v>
      </c>
      <c r="S11" s="106">
        <v>0</v>
      </c>
      <c r="T11" s="106">
        <v>924</v>
      </c>
      <c r="U11" s="106">
        <v>6612</v>
      </c>
      <c r="V11" s="106">
        <v>2682</v>
      </c>
      <c r="W11" s="106">
        <v>9294</v>
      </c>
      <c r="X11" s="101" t="s">
        <v>78</v>
      </c>
    </row>
    <row r="12" spans="1:24" x14ac:dyDescent="0.2">
      <c r="A12" s="101" t="s">
        <v>83</v>
      </c>
      <c r="B12" s="101" t="s">
        <v>82</v>
      </c>
      <c r="C12" s="102">
        <v>1945</v>
      </c>
      <c r="D12" s="103">
        <v>-8.7282965743782304E-2</v>
      </c>
      <c r="E12" s="102">
        <v>0</v>
      </c>
      <c r="F12" s="103" t="s">
        <v>64</v>
      </c>
      <c r="G12" s="102">
        <v>0</v>
      </c>
      <c r="H12" s="103" t="s">
        <v>64</v>
      </c>
      <c r="I12" s="102">
        <v>1945</v>
      </c>
      <c r="J12" s="103">
        <v>-8.7282965743782304E-2</v>
      </c>
      <c r="K12" s="102">
        <v>172</v>
      </c>
      <c r="L12" s="103">
        <v>-0.18483412322274897</v>
      </c>
      <c r="M12" s="102">
        <v>2117</v>
      </c>
      <c r="N12" s="103">
        <v>-9.6071733561058914E-2</v>
      </c>
      <c r="O12" s="104">
        <v>5</v>
      </c>
      <c r="P12" s="107"/>
      <c r="Q12" s="101" t="s">
        <v>60</v>
      </c>
      <c r="R12" s="106">
        <v>2131</v>
      </c>
      <c r="S12" s="106">
        <v>0</v>
      </c>
      <c r="T12" s="106">
        <v>0</v>
      </c>
      <c r="U12" s="106">
        <v>2131</v>
      </c>
      <c r="V12" s="106">
        <v>211</v>
      </c>
      <c r="W12" s="106">
        <v>2342</v>
      </c>
      <c r="X12" s="101" t="s">
        <v>81</v>
      </c>
    </row>
    <row r="13" spans="1:24" x14ac:dyDescent="0.2">
      <c r="A13" s="101" t="s">
        <v>86</v>
      </c>
      <c r="B13" s="101" t="s">
        <v>85</v>
      </c>
      <c r="C13" s="102">
        <v>6</v>
      </c>
      <c r="D13" s="103">
        <v>-0.97628458498023707</v>
      </c>
      <c r="E13" s="102">
        <v>22</v>
      </c>
      <c r="F13" s="103">
        <v>-0.12</v>
      </c>
      <c r="G13" s="102">
        <v>0</v>
      </c>
      <c r="H13" s="103" t="s">
        <v>64</v>
      </c>
      <c r="I13" s="102">
        <v>28</v>
      </c>
      <c r="J13" s="103">
        <v>-0.89928057553956797</v>
      </c>
      <c r="K13" s="102">
        <v>82</v>
      </c>
      <c r="L13" s="103">
        <v>-0.71228070175438596</v>
      </c>
      <c r="M13" s="102">
        <v>110</v>
      </c>
      <c r="N13" s="103">
        <v>-0.80461811722913013</v>
      </c>
      <c r="O13" s="104">
        <v>5</v>
      </c>
      <c r="P13" s="107"/>
      <c r="Q13" s="101" t="s">
        <v>60</v>
      </c>
      <c r="R13" s="106">
        <v>253</v>
      </c>
      <c r="S13" s="106">
        <v>25</v>
      </c>
      <c r="T13" s="106">
        <v>0</v>
      </c>
      <c r="U13" s="106">
        <v>278</v>
      </c>
      <c r="V13" s="106">
        <v>285</v>
      </c>
      <c r="W13" s="106">
        <v>563</v>
      </c>
      <c r="X13" s="101" t="s">
        <v>84</v>
      </c>
    </row>
    <row r="14" spans="1:24" x14ac:dyDescent="0.2">
      <c r="A14" s="101" t="s">
        <v>89</v>
      </c>
      <c r="B14" s="101" t="s">
        <v>88</v>
      </c>
      <c r="C14" s="102">
        <v>5058</v>
      </c>
      <c r="D14" s="103">
        <v>-2.4305555555555601E-2</v>
      </c>
      <c r="E14" s="102">
        <v>2</v>
      </c>
      <c r="F14" s="103">
        <v>-0.33333333333333298</v>
      </c>
      <c r="G14" s="102">
        <v>2000</v>
      </c>
      <c r="H14" s="103">
        <v>-0.13830245583800099</v>
      </c>
      <c r="I14" s="102">
        <v>7060</v>
      </c>
      <c r="J14" s="103">
        <v>-5.9669685668620104E-2</v>
      </c>
      <c r="K14" s="102">
        <v>675</v>
      </c>
      <c r="L14" s="103">
        <v>0.84931506849315108</v>
      </c>
      <c r="M14" s="102">
        <v>7735</v>
      </c>
      <c r="N14" s="103">
        <v>-1.7528261145687802E-2</v>
      </c>
      <c r="O14" s="104">
        <v>5</v>
      </c>
      <c r="P14" s="107"/>
      <c r="Q14" s="101" t="s">
        <v>60</v>
      </c>
      <c r="R14" s="106">
        <v>5184</v>
      </c>
      <c r="S14" s="106">
        <v>3</v>
      </c>
      <c r="T14" s="106">
        <v>2321</v>
      </c>
      <c r="U14" s="106">
        <v>7508</v>
      </c>
      <c r="V14" s="106">
        <v>365</v>
      </c>
      <c r="W14" s="106">
        <v>7873</v>
      </c>
      <c r="X14" s="101" t="s">
        <v>87</v>
      </c>
    </row>
    <row r="15" spans="1:24" x14ac:dyDescent="0.2">
      <c r="A15" s="101" t="s">
        <v>92</v>
      </c>
      <c r="B15" s="101" t="s">
        <v>91</v>
      </c>
      <c r="C15" s="102">
        <v>3611</v>
      </c>
      <c r="D15" s="103">
        <v>-5.64410765612752E-2</v>
      </c>
      <c r="E15" s="102">
        <v>1</v>
      </c>
      <c r="F15" s="103" t="s">
        <v>64</v>
      </c>
      <c r="G15" s="102">
        <v>0</v>
      </c>
      <c r="H15" s="103">
        <v>-1</v>
      </c>
      <c r="I15" s="102">
        <v>3612</v>
      </c>
      <c r="J15" s="103">
        <v>-5.6672760511882997E-2</v>
      </c>
      <c r="K15" s="102">
        <v>2339</v>
      </c>
      <c r="L15" s="103">
        <v>-0.211129848229342</v>
      </c>
      <c r="M15" s="102">
        <v>5951</v>
      </c>
      <c r="N15" s="103">
        <v>-0.124080070650574</v>
      </c>
      <c r="O15" s="104">
        <v>5</v>
      </c>
      <c r="P15" s="107"/>
      <c r="Q15" s="101" t="s">
        <v>60</v>
      </c>
      <c r="R15" s="106">
        <v>3827</v>
      </c>
      <c r="S15" s="106">
        <v>0</v>
      </c>
      <c r="T15" s="106">
        <v>2</v>
      </c>
      <c r="U15" s="106">
        <v>3829</v>
      </c>
      <c r="V15" s="106">
        <v>2965</v>
      </c>
      <c r="W15" s="106">
        <v>6794</v>
      </c>
      <c r="X15" s="101" t="s">
        <v>90</v>
      </c>
    </row>
    <row r="16" spans="1:24" x14ac:dyDescent="0.2">
      <c r="A16" s="101" t="s">
        <v>95</v>
      </c>
      <c r="B16" s="101" t="s">
        <v>94</v>
      </c>
      <c r="C16" s="102">
        <v>8453</v>
      </c>
      <c r="D16" s="103">
        <v>6.0735349479231995E-2</v>
      </c>
      <c r="E16" s="102">
        <v>0</v>
      </c>
      <c r="F16" s="103">
        <v>-1</v>
      </c>
      <c r="G16" s="102">
        <v>2096</v>
      </c>
      <c r="H16" s="103">
        <v>0.21366531557614399</v>
      </c>
      <c r="I16" s="102">
        <v>10549</v>
      </c>
      <c r="J16" s="103">
        <v>8.7862225430545504E-2</v>
      </c>
      <c r="K16" s="102">
        <v>2485</v>
      </c>
      <c r="L16" s="103">
        <v>-0.1125</v>
      </c>
      <c r="M16" s="102">
        <v>13034</v>
      </c>
      <c r="N16" s="103">
        <v>4.2970312875089997E-2</v>
      </c>
      <c r="O16" s="104">
        <v>5</v>
      </c>
      <c r="P16" s="107"/>
      <c r="Q16" s="101" t="s">
        <v>60</v>
      </c>
      <c r="R16" s="106">
        <v>7969</v>
      </c>
      <c r="S16" s="106">
        <v>1</v>
      </c>
      <c r="T16" s="106">
        <v>1727</v>
      </c>
      <c r="U16" s="106">
        <v>9697</v>
      </c>
      <c r="V16" s="106">
        <v>2800</v>
      </c>
      <c r="W16" s="106">
        <v>12497</v>
      </c>
      <c r="X16" s="101" t="s">
        <v>93</v>
      </c>
    </row>
    <row r="17" spans="1:24" x14ac:dyDescent="0.2">
      <c r="A17" s="101" t="s">
        <v>98</v>
      </c>
      <c r="B17" s="101" t="s">
        <v>97</v>
      </c>
      <c r="C17" s="102">
        <v>8908</v>
      </c>
      <c r="D17" s="103">
        <v>0.15643255874334702</v>
      </c>
      <c r="E17" s="102">
        <v>336</v>
      </c>
      <c r="F17" s="103">
        <v>0.12374581939799299</v>
      </c>
      <c r="G17" s="102">
        <v>0</v>
      </c>
      <c r="H17" s="103" t="s">
        <v>64</v>
      </c>
      <c r="I17" s="102">
        <v>9244</v>
      </c>
      <c r="J17" s="103">
        <v>0.15521119720069998</v>
      </c>
      <c r="K17" s="102">
        <v>2875</v>
      </c>
      <c r="L17" s="103">
        <v>0.179729175215429</v>
      </c>
      <c r="M17" s="102">
        <v>12119</v>
      </c>
      <c r="N17" s="103">
        <v>0.16093495545550301</v>
      </c>
      <c r="O17" s="104">
        <v>4</v>
      </c>
      <c r="P17" s="107"/>
      <c r="Q17" s="101" t="s">
        <v>60</v>
      </c>
      <c r="R17" s="106">
        <v>7703</v>
      </c>
      <c r="S17" s="106">
        <v>299</v>
      </c>
      <c r="T17" s="106">
        <v>0</v>
      </c>
      <c r="U17" s="106">
        <v>8002</v>
      </c>
      <c r="V17" s="106">
        <v>2437</v>
      </c>
      <c r="W17" s="106">
        <v>10439</v>
      </c>
      <c r="X17" s="101" t="s">
        <v>96</v>
      </c>
    </row>
    <row r="18" spans="1:24" x14ac:dyDescent="0.2">
      <c r="A18" s="101" t="s">
        <v>101</v>
      </c>
      <c r="B18" s="101" t="s">
        <v>100</v>
      </c>
      <c r="C18" s="102">
        <v>1397</v>
      </c>
      <c r="D18" s="103">
        <v>0.38453914767096103</v>
      </c>
      <c r="E18" s="102">
        <v>1</v>
      </c>
      <c r="F18" s="103">
        <v>0</v>
      </c>
      <c r="G18" s="102">
        <v>0</v>
      </c>
      <c r="H18" s="103" t="s">
        <v>64</v>
      </c>
      <c r="I18" s="102">
        <v>1398</v>
      </c>
      <c r="J18" s="103">
        <v>0.384158415841584</v>
      </c>
      <c r="K18" s="102">
        <v>136</v>
      </c>
      <c r="L18" s="103">
        <v>-0.19526627218934897</v>
      </c>
      <c r="M18" s="102">
        <v>1534</v>
      </c>
      <c r="N18" s="103">
        <v>0.30110262934690396</v>
      </c>
      <c r="O18" s="104">
        <v>5</v>
      </c>
      <c r="P18" s="107"/>
      <c r="Q18" s="101" t="s">
        <v>60</v>
      </c>
      <c r="R18" s="106">
        <v>1009</v>
      </c>
      <c r="S18" s="106">
        <v>1</v>
      </c>
      <c r="T18" s="106">
        <v>0</v>
      </c>
      <c r="U18" s="106">
        <v>1010</v>
      </c>
      <c r="V18" s="106">
        <v>169</v>
      </c>
      <c r="W18" s="106">
        <v>1179</v>
      </c>
      <c r="X18" s="101" t="s">
        <v>99</v>
      </c>
    </row>
    <row r="19" spans="1:24" x14ac:dyDescent="0.2">
      <c r="A19" s="101" t="s">
        <v>104</v>
      </c>
      <c r="B19" s="101" t="s">
        <v>103</v>
      </c>
      <c r="C19" s="102">
        <v>4199</v>
      </c>
      <c r="D19" s="103">
        <v>-0.113386824324324</v>
      </c>
      <c r="E19" s="102">
        <v>1201</v>
      </c>
      <c r="F19" s="103">
        <v>-0.18020477815699701</v>
      </c>
      <c r="G19" s="102">
        <v>1</v>
      </c>
      <c r="H19" s="103" t="s">
        <v>64</v>
      </c>
      <c r="I19" s="102">
        <v>5401</v>
      </c>
      <c r="J19" s="103">
        <v>-0.12901144976616702</v>
      </c>
      <c r="K19" s="102">
        <v>2028</v>
      </c>
      <c r="L19" s="103">
        <v>-0.28941836019621603</v>
      </c>
      <c r="M19" s="102">
        <v>7429</v>
      </c>
      <c r="N19" s="103">
        <v>-0.17956929872998301</v>
      </c>
      <c r="O19" s="104">
        <v>4</v>
      </c>
      <c r="P19" s="107"/>
      <c r="Q19" s="101" t="s">
        <v>60</v>
      </c>
      <c r="R19" s="106">
        <v>4736</v>
      </c>
      <c r="S19" s="106">
        <v>1465</v>
      </c>
      <c r="T19" s="106">
        <v>0</v>
      </c>
      <c r="U19" s="106">
        <v>6201</v>
      </c>
      <c r="V19" s="106">
        <v>2854</v>
      </c>
      <c r="W19" s="106">
        <v>9055</v>
      </c>
      <c r="X19" s="101" t="s">
        <v>102</v>
      </c>
    </row>
    <row r="20" spans="1:24" x14ac:dyDescent="0.2">
      <c r="A20" s="101" t="s">
        <v>107</v>
      </c>
      <c r="B20" s="101" t="s">
        <v>106</v>
      </c>
      <c r="C20" s="102">
        <v>1849</v>
      </c>
      <c r="D20" s="103">
        <v>-9.716796875E-2</v>
      </c>
      <c r="E20" s="102">
        <v>1</v>
      </c>
      <c r="F20" s="103">
        <v>-0.5</v>
      </c>
      <c r="G20" s="102">
        <v>0</v>
      </c>
      <c r="H20" s="103" t="s">
        <v>64</v>
      </c>
      <c r="I20" s="102">
        <v>1850</v>
      </c>
      <c r="J20" s="103">
        <v>-9.7560975609756087E-2</v>
      </c>
      <c r="K20" s="102">
        <v>319</v>
      </c>
      <c r="L20" s="103">
        <v>0.13523131672597899</v>
      </c>
      <c r="M20" s="102">
        <v>2169</v>
      </c>
      <c r="N20" s="103">
        <v>-6.9498069498069498E-2</v>
      </c>
      <c r="O20" s="104">
        <v>5</v>
      </c>
      <c r="P20" s="107"/>
      <c r="Q20" s="101" t="s">
        <v>60</v>
      </c>
      <c r="R20" s="106">
        <v>2048</v>
      </c>
      <c r="S20" s="106">
        <v>2</v>
      </c>
      <c r="T20" s="106">
        <v>0</v>
      </c>
      <c r="U20" s="106">
        <v>2050</v>
      </c>
      <c r="V20" s="106">
        <v>281</v>
      </c>
      <c r="W20" s="106">
        <v>2331</v>
      </c>
      <c r="X20" s="101" t="s">
        <v>105</v>
      </c>
    </row>
    <row r="21" spans="1:24" x14ac:dyDescent="0.2">
      <c r="A21" s="101" t="s">
        <v>110</v>
      </c>
      <c r="B21" s="101" t="s">
        <v>109</v>
      </c>
      <c r="C21" s="102">
        <v>5557</v>
      </c>
      <c r="D21" s="103">
        <v>-4.5189003436426102E-2</v>
      </c>
      <c r="E21" s="102">
        <v>23</v>
      </c>
      <c r="F21" s="103">
        <v>-0.32352941176470607</v>
      </c>
      <c r="G21" s="102">
        <v>92</v>
      </c>
      <c r="H21" s="103">
        <v>7.3636363636363598</v>
      </c>
      <c r="I21" s="102">
        <v>5672</v>
      </c>
      <c r="J21" s="103">
        <v>-3.2907075873827803E-2</v>
      </c>
      <c r="K21" s="102">
        <v>1562</v>
      </c>
      <c r="L21" s="103">
        <v>-9.4492753623188402E-2</v>
      </c>
      <c r="M21" s="102">
        <v>7234</v>
      </c>
      <c r="N21" s="103">
        <v>-4.6903820816864297E-2</v>
      </c>
      <c r="O21" s="104">
        <v>4</v>
      </c>
      <c r="P21" s="107"/>
      <c r="Q21" s="101" t="s">
        <v>60</v>
      </c>
      <c r="R21" s="106">
        <v>5820</v>
      </c>
      <c r="S21" s="106">
        <v>34</v>
      </c>
      <c r="T21" s="106">
        <v>11</v>
      </c>
      <c r="U21" s="106">
        <v>5865</v>
      </c>
      <c r="V21" s="106">
        <v>1725</v>
      </c>
      <c r="W21" s="106">
        <v>7590</v>
      </c>
      <c r="X21" s="101" t="s">
        <v>108</v>
      </c>
    </row>
    <row r="22" spans="1:24" x14ac:dyDescent="0.2">
      <c r="A22" s="101" t="s">
        <v>113</v>
      </c>
      <c r="B22" s="101" t="s">
        <v>112</v>
      </c>
      <c r="C22" s="102">
        <v>9542</v>
      </c>
      <c r="D22" s="103">
        <v>-6.3867359952908903E-2</v>
      </c>
      <c r="E22" s="102">
        <v>4165</v>
      </c>
      <c r="F22" s="103">
        <v>-7.03125E-2</v>
      </c>
      <c r="G22" s="102">
        <v>6</v>
      </c>
      <c r="H22" s="103" t="s">
        <v>64</v>
      </c>
      <c r="I22" s="102">
        <v>13713</v>
      </c>
      <c r="J22" s="103">
        <v>-6.542629319157639E-2</v>
      </c>
      <c r="K22" s="102">
        <v>3136</v>
      </c>
      <c r="L22" s="103">
        <v>3.1578947368421095E-2</v>
      </c>
      <c r="M22" s="102">
        <v>16849</v>
      </c>
      <c r="N22" s="103">
        <v>-4.8777733867780698E-2</v>
      </c>
      <c r="O22" s="104">
        <v>3</v>
      </c>
      <c r="P22" s="107"/>
      <c r="Q22" s="101" t="s">
        <v>60</v>
      </c>
      <c r="R22" s="106">
        <v>10193</v>
      </c>
      <c r="S22" s="106">
        <v>4480</v>
      </c>
      <c r="T22" s="106">
        <v>0</v>
      </c>
      <c r="U22" s="106">
        <v>14673</v>
      </c>
      <c r="V22" s="106">
        <v>3040</v>
      </c>
      <c r="W22" s="106">
        <v>17713</v>
      </c>
      <c r="X22" s="101" t="s">
        <v>111</v>
      </c>
    </row>
    <row r="23" spans="1:24" x14ac:dyDescent="0.2">
      <c r="A23" s="101" t="s">
        <v>116</v>
      </c>
      <c r="B23" s="101" t="s">
        <v>115</v>
      </c>
      <c r="C23" s="102">
        <v>5207</v>
      </c>
      <c r="D23" s="103">
        <v>8.3268783888458594E-3</v>
      </c>
      <c r="E23" s="102">
        <v>45</v>
      </c>
      <c r="F23" s="103">
        <v>-0.15094339622641501</v>
      </c>
      <c r="G23" s="102">
        <v>3202</v>
      </c>
      <c r="H23" s="103">
        <v>-1.05067985166873E-2</v>
      </c>
      <c r="I23" s="102">
        <v>8454</v>
      </c>
      <c r="J23" s="103">
        <v>1.1830119484206799E-4</v>
      </c>
      <c r="K23" s="102">
        <v>858</v>
      </c>
      <c r="L23" s="103">
        <v>-9.8739495798319296E-2</v>
      </c>
      <c r="M23" s="102">
        <v>9312</v>
      </c>
      <c r="N23" s="103">
        <v>-9.8883572567783108E-3</v>
      </c>
      <c r="O23" s="104">
        <v>4</v>
      </c>
      <c r="P23" s="107"/>
      <c r="Q23" s="101" t="s">
        <v>60</v>
      </c>
      <c r="R23" s="106">
        <v>5164</v>
      </c>
      <c r="S23" s="106">
        <v>53</v>
      </c>
      <c r="T23" s="106">
        <v>3236</v>
      </c>
      <c r="U23" s="106">
        <v>8453</v>
      </c>
      <c r="V23" s="106">
        <v>952</v>
      </c>
      <c r="W23" s="106">
        <v>9405</v>
      </c>
      <c r="X23" s="101" t="s">
        <v>114</v>
      </c>
    </row>
    <row r="24" spans="1:24" x14ac:dyDescent="0.2">
      <c r="A24" s="101" t="s">
        <v>119</v>
      </c>
      <c r="B24" s="101" t="s">
        <v>118</v>
      </c>
      <c r="C24" s="102">
        <v>2347</v>
      </c>
      <c r="D24" s="103">
        <v>-2.9363110008271302E-2</v>
      </c>
      <c r="E24" s="102">
        <v>27</v>
      </c>
      <c r="F24" s="103">
        <v>-0.5</v>
      </c>
      <c r="G24" s="102">
        <v>1</v>
      </c>
      <c r="H24" s="103">
        <v>-0.5</v>
      </c>
      <c r="I24" s="102">
        <v>2375</v>
      </c>
      <c r="J24" s="103">
        <v>-4.0016168148746999E-2</v>
      </c>
      <c r="K24" s="102">
        <v>444</v>
      </c>
      <c r="L24" s="103">
        <v>-0.151051625239006</v>
      </c>
      <c r="M24" s="102">
        <v>2819</v>
      </c>
      <c r="N24" s="103">
        <v>-5.9392726059392706E-2</v>
      </c>
      <c r="O24" s="104">
        <v>4</v>
      </c>
      <c r="P24" s="107"/>
      <c r="Q24" s="101" t="s">
        <v>60</v>
      </c>
      <c r="R24" s="106">
        <v>2418</v>
      </c>
      <c r="S24" s="106">
        <v>54</v>
      </c>
      <c r="T24" s="106">
        <v>2</v>
      </c>
      <c r="U24" s="106">
        <v>2474</v>
      </c>
      <c r="V24" s="106">
        <v>523</v>
      </c>
      <c r="W24" s="106">
        <v>2997</v>
      </c>
      <c r="X24" s="101" t="s">
        <v>117</v>
      </c>
    </row>
    <row r="25" spans="1:24" x14ac:dyDescent="0.2">
      <c r="A25" s="101" t="s">
        <v>122</v>
      </c>
      <c r="B25" s="101" t="s">
        <v>121</v>
      </c>
      <c r="C25" s="102">
        <v>5490</v>
      </c>
      <c r="D25" s="103">
        <v>0.23955746218107901</v>
      </c>
      <c r="E25" s="102">
        <v>3</v>
      </c>
      <c r="F25" s="103">
        <v>0</v>
      </c>
      <c r="G25" s="102">
        <v>0</v>
      </c>
      <c r="H25" s="103" t="s">
        <v>64</v>
      </c>
      <c r="I25" s="102">
        <v>5493</v>
      </c>
      <c r="J25" s="103">
        <v>0.23939530685920601</v>
      </c>
      <c r="K25" s="102">
        <v>1137</v>
      </c>
      <c r="L25" s="103">
        <v>-0.10472440944881899</v>
      </c>
      <c r="M25" s="102">
        <v>6630</v>
      </c>
      <c r="N25" s="103">
        <v>0.16274991231146999</v>
      </c>
      <c r="O25" s="104">
        <v>5</v>
      </c>
      <c r="P25" s="107"/>
      <c r="Q25" s="101" t="s">
        <v>60</v>
      </c>
      <c r="R25" s="106">
        <v>4429</v>
      </c>
      <c r="S25" s="106">
        <v>3</v>
      </c>
      <c r="T25" s="106">
        <v>0</v>
      </c>
      <c r="U25" s="106">
        <v>4432</v>
      </c>
      <c r="V25" s="106">
        <v>1270</v>
      </c>
      <c r="W25" s="106">
        <v>5702</v>
      </c>
      <c r="X25" s="101" t="s">
        <v>120</v>
      </c>
    </row>
    <row r="26" spans="1:24" x14ac:dyDescent="0.2">
      <c r="A26" s="101" t="s">
        <v>125</v>
      </c>
      <c r="B26" s="101" t="s">
        <v>124</v>
      </c>
      <c r="C26" s="102">
        <v>1986</v>
      </c>
      <c r="D26" s="103">
        <v>-8.8572739788894003E-2</v>
      </c>
      <c r="E26" s="102">
        <v>2</v>
      </c>
      <c r="F26" s="103" t="s">
        <v>64</v>
      </c>
      <c r="G26" s="102">
        <v>0</v>
      </c>
      <c r="H26" s="103" t="s">
        <v>64</v>
      </c>
      <c r="I26" s="102">
        <v>1988</v>
      </c>
      <c r="J26" s="103">
        <v>-8.7654887563102302E-2</v>
      </c>
      <c r="K26" s="102">
        <v>424</v>
      </c>
      <c r="L26" s="103">
        <v>7.0707070707070691E-2</v>
      </c>
      <c r="M26" s="102">
        <v>2412</v>
      </c>
      <c r="N26" s="103">
        <v>-6.3300970873786402E-2</v>
      </c>
      <c r="O26" s="104">
        <v>5</v>
      </c>
      <c r="P26" s="107"/>
      <c r="Q26" s="101" t="s">
        <v>60</v>
      </c>
      <c r="R26" s="106">
        <v>2179</v>
      </c>
      <c r="S26" s="106">
        <v>0</v>
      </c>
      <c r="T26" s="106">
        <v>0</v>
      </c>
      <c r="U26" s="106">
        <v>2179</v>
      </c>
      <c r="V26" s="106">
        <v>396</v>
      </c>
      <c r="W26" s="106">
        <v>2575</v>
      </c>
      <c r="X26" s="101" t="s">
        <v>123</v>
      </c>
    </row>
    <row r="27" spans="1:24" x14ac:dyDescent="0.2">
      <c r="A27" s="101" t="s">
        <v>128</v>
      </c>
      <c r="B27" s="101" t="s">
        <v>127</v>
      </c>
      <c r="C27" s="102">
        <v>4756</v>
      </c>
      <c r="D27" s="103">
        <v>-0.175450762829404</v>
      </c>
      <c r="E27" s="102">
        <v>3</v>
      </c>
      <c r="F27" s="103" t="s">
        <v>64</v>
      </c>
      <c r="G27" s="102">
        <v>0</v>
      </c>
      <c r="H27" s="103" t="s">
        <v>64</v>
      </c>
      <c r="I27" s="102">
        <v>4759</v>
      </c>
      <c r="J27" s="103">
        <v>-0.17493065187239901</v>
      </c>
      <c r="K27" s="102">
        <v>1844</v>
      </c>
      <c r="L27" s="103">
        <v>-7.4761665830406401E-2</v>
      </c>
      <c r="M27" s="102">
        <v>6603</v>
      </c>
      <c r="N27" s="103">
        <v>-0.14920757634325502</v>
      </c>
      <c r="O27" s="104">
        <v>5</v>
      </c>
      <c r="P27" s="107"/>
      <c r="Q27" s="101" t="s">
        <v>60</v>
      </c>
      <c r="R27" s="106">
        <v>5768</v>
      </c>
      <c r="S27" s="106">
        <v>0</v>
      </c>
      <c r="T27" s="106">
        <v>0</v>
      </c>
      <c r="U27" s="106">
        <v>5768</v>
      </c>
      <c r="V27" s="106">
        <v>1993</v>
      </c>
      <c r="W27" s="106">
        <v>7761</v>
      </c>
      <c r="X27" s="101" t="s">
        <v>126</v>
      </c>
    </row>
    <row r="28" spans="1:24" x14ac:dyDescent="0.2">
      <c r="A28" s="101" t="s">
        <v>131</v>
      </c>
      <c r="B28" s="101" t="s">
        <v>130</v>
      </c>
      <c r="C28" s="102">
        <v>6318</v>
      </c>
      <c r="D28" s="103">
        <v>-9.8458904109589004E-2</v>
      </c>
      <c r="E28" s="102">
        <v>369</v>
      </c>
      <c r="F28" s="103">
        <v>3.9436619718309904E-2</v>
      </c>
      <c r="G28" s="102">
        <v>6</v>
      </c>
      <c r="H28" s="103">
        <v>-0.25</v>
      </c>
      <c r="I28" s="102">
        <v>6693</v>
      </c>
      <c r="J28" s="103">
        <v>-9.1982091982091993E-2</v>
      </c>
      <c r="K28" s="102">
        <v>1671</v>
      </c>
      <c r="L28" s="103">
        <v>-1.5901060070671401E-2</v>
      </c>
      <c r="M28" s="102">
        <v>8364</v>
      </c>
      <c r="N28" s="103">
        <v>-7.7737347006285096E-2</v>
      </c>
      <c r="O28" s="104">
        <v>4</v>
      </c>
      <c r="P28" s="107"/>
      <c r="Q28" s="101" t="s">
        <v>60</v>
      </c>
      <c r="R28" s="106">
        <v>7008</v>
      </c>
      <c r="S28" s="106">
        <v>355</v>
      </c>
      <c r="T28" s="106">
        <v>8</v>
      </c>
      <c r="U28" s="106">
        <v>7371</v>
      </c>
      <c r="V28" s="106">
        <v>1698</v>
      </c>
      <c r="W28" s="106">
        <v>9069</v>
      </c>
      <c r="X28" s="101" t="s">
        <v>129</v>
      </c>
    </row>
    <row r="29" spans="1:24" x14ac:dyDescent="0.2">
      <c r="A29" s="101" t="s">
        <v>134</v>
      </c>
      <c r="B29" s="101" t="s">
        <v>133</v>
      </c>
      <c r="C29" s="102">
        <v>3595</v>
      </c>
      <c r="D29" s="103">
        <v>-0.30112752721617397</v>
      </c>
      <c r="E29" s="102">
        <v>1</v>
      </c>
      <c r="F29" s="103">
        <v>-0.5</v>
      </c>
      <c r="G29" s="102">
        <v>0</v>
      </c>
      <c r="H29" s="103" t="s">
        <v>64</v>
      </c>
      <c r="I29" s="102">
        <v>3596</v>
      </c>
      <c r="J29" s="103">
        <v>-0.30120481927710802</v>
      </c>
      <c r="K29" s="102">
        <v>587</v>
      </c>
      <c r="L29" s="103">
        <v>-3.3955857385399003E-3</v>
      </c>
      <c r="M29" s="102">
        <v>4183</v>
      </c>
      <c r="N29" s="103">
        <v>-0.27061900610287698</v>
      </c>
      <c r="O29" s="104">
        <v>5</v>
      </c>
      <c r="P29" s="107"/>
      <c r="Q29" s="101" t="s">
        <v>60</v>
      </c>
      <c r="R29" s="106">
        <v>5144</v>
      </c>
      <c r="S29" s="106">
        <v>2</v>
      </c>
      <c r="T29" s="106">
        <v>0</v>
      </c>
      <c r="U29" s="106">
        <v>5146</v>
      </c>
      <c r="V29" s="106">
        <v>589</v>
      </c>
      <c r="W29" s="106">
        <v>5735</v>
      </c>
      <c r="X29" s="101" t="s">
        <v>132</v>
      </c>
    </row>
    <row r="30" spans="1:24" x14ac:dyDescent="0.2">
      <c r="A30" s="101" t="s">
        <v>137</v>
      </c>
      <c r="B30" s="101" t="s">
        <v>136</v>
      </c>
      <c r="C30" s="102">
        <v>2082</v>
      </c>
      <c r="D30" s="103">
        <v>-0.25563103324991099</v>
      </c>
      <c r="E30" s="102">
        <v>5</v>
      </c>
      <c r="F30" s="103">
        <v>1.5</v>
      </c>
      <c r="G30" s="102">
        <v>0</v>
      </c>
      <c r="H30" s="103" t="s">
        <v>64</v>
      </c>
      <c r="I30" s="102">
        <v>2087</v>
      </c>
      <c r="J30" s="103">
        <v>-0.25437656305823503</v>
      </c>
      <c r="K30" s="102">
        <v>614</v>
      </c>
      <c r="L30" s="103">
        <v>0.16068052930056698</v>
      </c>
      <c r="M30" s="102">
        <v>2701</v>
      </c>
      <c r="N30" s="103">
        <v>-0.18840144230769199</v>
      </c>
      <c r="O30" s="104">
        <v>5</v>
      </c>
      <c r="P30" s="107"/>
      <c r="Q30" s="101" t="s">
        <v>60</v>
      </c>
      <c r="R30" s="106">
        <v>2797</v>
      </c>
      <c r="S30" s="106">
        <v>2</v>
      </c>
      <c r="T30" s="106">
        <v>0</v>
      </c>
      <c r="U30" s="106">
        <v>2799</v>
      </c>
      <c r="V30" s="106">
        <v>529</v>
      </c>
      <c r="W30" s="106">
        <v>3328</v>
      </c>
      <c r="X30" s="101" t="s">
        <v>135</v>
      </c>
    </row>
    <row r="31" spans="1:24" x14ac:dyDescent="0.2">
      <c r="A31" s="101" t="s">
        <v>140</v>
      </c>
      <c r="B31" s="101" t="s">
        <v>139</v>
      </c>
      <c r="C31" s="102">
        <v>458</v>
      </c>
      <c r="D31" s="103">
        <v>-0.72509003601440614</v>
      </c>
      <c r="E31" s="102">
        <v>0</v>
      </c>
      <c r="F31" s="103" t="s">
        <v>64</v>
      </c>
      <c r="G31" s="102">
        <v>0</v>
      </c>
      <c r="H31" s="103" t="s">
        <v>64</v>
      </c>
      <c r="I31" s="102">
        <v>458</v>
      </c>
      <c r="J31" s="103">
        <v>-0.72509003601440614</v>
      </c>
      <c r="K31" s="102">
        <v>113</v>
      </c>
      <c r="L31" s="103">
        <v>-0.81291390728476798</v>
      </c>
      <c r="M31" s="102">
        <v>571</v>
      </c>
      <c r="N31" s="103">
        <v>-0.74845814977973602</v>
      </c>
      <c r="O31" s="104">
        <v>5</v>
      </c>
      <c r="P31" s="107"/>
      <c r="Q31" s="101" t="s">
        <v>60</v>
      </c>
      <c r="R31" s="106">
        <v>1666</v>
      </c>
      <c r="S31" s="106">
        <v>0</v>
      </c>
      <c r="T31" s="106">
        <v>0</v>
      </c>
      <c r="U31" s="106">
        <v>1666</v>
      </c>
      <c r="V31" s="106">
        <v>604</v>
      </c>
      <c r="W31" s="106">
        <v>2270</v>
      </c>
      <c r="X31" s="101" t="s">
        <v>138</v>
      </c>
    </row>
    <row r="32" spans="1:24" x14ac:dyDescent="0.2">
      <c r="A32" s="101" t="s">
        <v>144</v>
      </c>
      <c r="B32" s="101" t="s">
        <v>142</v>
      </c>
      <c r="C32" s="102">
        <v>106481</v>
      </c>
      <c r="D32" s="103">
        <v>-1.3699518340126001E-2</v>
      </c>
      <c r="E32" s="102">
        <v>118366</v>
      </c>
      <c r="F32" s="103">
        <v>5.5482237123698097E-2</v>
      </c>
      <c r="G32" s="102">
        <v>0</v>
      </c>
      <c r="H32" s="103" t="s">
        <v>64</v>
      </c>
      <c r="I32" s="102">
        <v>224847</v>
      </c>
      <c r="J32" s="103">
        <v>2.1548904154399699E-2</v>
      </c>
      <c r="K32" s="102">
        <v>10398</v>
      </c>
      <c r="L32" s="103">
        <v>0.102651113467656</v>
      </c>
      <c r="M32" s="102">
        <v>235245</v>
      </c>
      <c r="N32" s="103">
        <v>2.4880845539222901E-2</v>
      </c>
      <c r="O32" s="104">
        <v>1</v>
      </c>
      <c r="P32" s="107"/>
      <c r="Q32" s="101" t="s">
        <v>143</v>
      </c>
      <c r="R32" s="106">
        <v>107960</v>
      </c>
      <c r="S32" s="106">
        <v>112144</v>
      </c>
      <c r="T32" s="106">
        <v>0</v>
      </c>
      <c r="U32" s="106">
        <v>220104</v>
      </c>
      <c r="V32" s="106">
        <v>9430</v>
      </c>
      <c r="W32" s="106">
        <v>229534</v>
      </c>
      <c r="X32" s="101" t="s">
        <v>141</v>
      </c>
    </row>
    <row r="33" spans="1:24" x14ac:dyDescent="0.2">
      <c r="A33" s="101" t="s">
        <v>147</v>
      </c>
      <c r="B33" s="101" t="s">
        <v>146</v>
      </c>
      <c r="C33" s="102">
        <v>1125</v>
      </c>
      <c r="D33" s="103">
        <v>-2.6595744680851102E-3</v>
      </c>
      <c r="E33" s="102">
        <v>30</v>
      </c>
      <c r="F33" s="103">
        <v>-0.18918918918918901</v>
      </c>
      <c r="G33" s="102">
        <v>0</v>
      </c>
      <c r="H33" s="103" t="s">
        <v>64</v>
      </c>
      <c r="I33" s="102">
        <v>1155</v>
      </c>
      <c r="J33" s="103">
        <v>-8.5836909871244583E-3</v>
      </c>
      <c r="K33" s="102">
        <v>598</v>
      </c>
      <c r="L33" s="103">
        <v>-0.30221703617269502</v>
      </c>
      <c r="M33" s="102">
        <v>1753</v>
      </c>
      <c r="N33" s="103">
        <v>-0.13303659742828899</v>
      </c>
      <c r="O33" s="104">
        <v>5</v>
      </c>
      <c r="P33" s="107"/>
      <c r="Q33" s="101" t="s">
        <v>60</v>
      </c>
      <c r="R33" s="106">
        <v>1128</v>
      </c>
      <c r="S33" s="106">
        <v>37</v>
      </c>
      <c r="T33" s="106">
        <v>0</v>
      </c>
      <c r="U33" s="106">
        <v>1165</v>
      </c>
      <c r="V33" s="106">
        <v>857</v>
      </c>
      <c r="W33" s="106">
        <v>2022</v>
      </c>
      <c r="X33" s="101" t="s">
        <v>145</v>
      </c>
    </row>
    <row r="34" spans="1:24" x14ac:dyDescent="0.2">
      <c r="A34" s="101" t="s">
        <v>150</v>
      </c>
      <c r="B34" s="101" t="s">
        <v>149</v>
      </c>
      <c r="C34" s="102">
        <v>2159</v>
      </c>
      <c r="D34" s="103">
        <v>-0.22449712643678199</v>
      </c>
      <c r="E34" s="102">
        <v>0</v>
      </c>
      <c r="F34" s="103">
        <v>-1</v>
      </c>
      <c r="G34" s="102">
        <v>0</v>
      </c>
      <c r="H34" s="103" t="s">
        <v>64</v>
      </c>
      <c r="I34" s="102">
        <v>2159</v>
      </c>
      <c r="J34" s="103">
        <v>-0.22505384063173001</v>
      </c>
      <c r="K34" s="102">
        <v>424</v>
      </c>
      <c r="L34" s="103">
        <v>0.6</v>
      </c>
      <c r="M34" s="102">
        <v>2583</v>
      </c>
      <c r="N34" s="103">
        <v>-0.15339233038348099</v>
      </c>
      <c r="O34" s="104">
        <v>5</v>
      </c>
      <c r="P34" s="107"/>
      <c r="Q34" s="101" t="s">
        <v>60</v>
      </c>
      <c r="R34" s="106">
        <v>2784</v>
      </c>
      <c r="S34" s="106">
        <v>2</v>
      </c>
      <c r="T34" s="106">
        <v>0</v>
      </c>
      <c r="U34" s="106">
        <v>2786</v>
      </c>
      <c r="V34" s="106">
        <v>265</v>
      </c>
      <c r="W34" s="106">
        <v>3051</v>
      </c>
      <c r="X34" s="101" t="s">
        <v>148</v>
      </c>
    </row>
    <row r="35" spans="1:24" x14ac:dyDescent="0.2">
      <c r="A35" s="101" t="s">
        <v>153</v>
      </c>
      <c r="B35" s="101" t="s">
        <v>152</v>
      </c>
      <c r="C35" s="102">
        <v>1090</v>
      </c>
      <c r="D35" s="103">
        <v>-9.0909090909090905E-3</v>
      </c>
      <c r="E35" s="102">
        <v>0</v>
      </c>
      <c r="F35" s="103" t="s">
        <v>64</v>
      </c>
      <c r="G35" s="102">
        <v>0</v>
      </c>
      <c r="H35" s="103" t="s">
        <v>64</v>
      </c>
      <c r="I35" s="102">
        <v>1090</v>
      </c>
      <c r="J35" s="103">
        <v>-9.0909090909090905E-3</v>
      </c>
      <c r="K35" s="102">
        <v>130</v>
      </c>
      <c r="L35" s="103">
        <v>0.21495327102803699</v>
      </c>
      <c r="M35" s="102">
        <v>1220</v>
      </c>
      <c r="N35" s="103">
        <v>1.0770505385252701E-2</v>
      </c>
      <c r="O35" s="104">
        <v>5</v>
      </c>
      <c r="P35" s="107"/>
      <c r="Q35" s="101" t="s">
        <v>60</v>
      </c>
      <c r="R35" s="106">
        <v>1100</v>
      </c>
      <c r="S35" s="106">
        <v>0</v>
      </c>
      <c r="T35" s="106">
        <v>0</v>
      </c>
      <c r="U35" s="106">
        <v>1100</v>
      </c>
      <c r="V35" s="106">
        <v>107</v>
      </c>
      <c r="W35" s="106">
        <v>1207</v>
      </c>
      <c r="X35" s="101" t="s">
        <v>151</v>
      </c>
    </row>
    <row r="36" spans="1:24" x14ac:dyDescent="0.2">
      <c r="A36" s="101" t="s">
        <v>156</v>
      </c>
      <c r="B36" s="101" t="s">
        <v>155</v>
      </c>
      <c r="C36" s="102">
        <v>2340</v>
      </c>
      <c r="D36" s="103">
        <v>5.3579468707789298E-2</v>
      </c>
      <c r="E36" s="102">
        <v>0</v>
      </c>
      <c r="F36" s="103">
        <v>-1</v>
      </c>
      <c r="G36" s="102">
        <v>0</v>
      </c>
      <c r="H36" s="103" t="s">
        <v>64</v>
      </c>
      <c r="I36" s="102">
        <v>2340</v>
      </c>
      <c r="J36" s="103">
        <v>5.2158273381294994E-2</v>
      </c>
      <c r="K36" s="102">
        <v>642</v>
      </c>
      <c r="L36" s="103">
        <v>4.5602605863192196E-2</v>
      </c>
      <c r="M36" s="102">
        <v>2982</v>
      </c>
      <c r="N36" s="103">
        <v>5.0739957716701901E-2</v>
      </c>
      <c r="O36" s="104">
        <v>5</v>
      </c>
      <c r="P36" s="107"/>
      <c r="Q36" s="101" t="s">
        <v>60</v>
      </c>
      <c r="R36" s="106">
        <v>2221</v>
      </c>
      <c r="S36" s="106">
        <v>3</v>
      </c>
      <c r="T36" s="106">
        <v>0</v>
      </c>
      <c r="U36" s="106">
        <v>2224</v>
      </c>
      <c r="V36" s="106">
        <v>614</v>
      </c>
      <c r="W36" s="106">
        <v>2838</v>
      </c>
      <c r="X36" s="101" t="s">
        <v>154</v>
      </c>
    </row>
    <row r="37" spans="1:24" x14ac:dyDescent="0.2">
      <c r="A37" s="101" t="s">
        <v>159</v>
      </c>
      <c r="B37" s="101" t="s">
        <v>158</v>
      </c>
      <c r="C37" s="102">
        <v>3801</v>
      </c>
      <c r="D37" s="103">
        <v>-0.31389891696750905</v>
      </c>
      <c r="E37" s="102">
        <v>0</v>
      </c>
      <c r="F37" s="103">
        <v>-1</v>
      </c>
      <c r="G37" s="102">
        <v>2</v>
      </c>
      <c r="H37" s="103">
        <v>-0.5</v>
      </c>
      <c r="I37" s="102">
        <v>3803</v>
      </c>
      <c r="J37" s="103">
        <v>-0.314280562567616</v>
      </c>
      <c r="K37" s="102">
        <v>1271</v>
      </c>
      <c r="L37" s="103">
        <v>0.17794253938832302</v>
      </c>
      <c r="M37" s="102">
        <v>5074</v>
      </c>
      <c r="N37" s="103">
        <v>-0.23411320754716999</v>
      </c>
      <c r="O37" s="104">
        <v>5</v>
      </c>
      <c r="P37" s="107"/>
      <c r="Q37" s="101" t="s">
        <v>60</v>
      </c>
      <c r="R37" s="106">
        <v>5540</v>
      </c>
      <c r="S37" s="106">
        <v>2</v>
      </c>
      <c r="T37" s="106">
        <v>4</v>
      </c>
      <c r="U37" s="106">
        <v>5546</v>
      </c>
      <c r="V37" s="106">
        <v>1079</v>
      </c>
      <c r="W37" s="106">
        <v>6625</v>
      </c>
      <c r="X37" s="101" t="s">
        <v>157</v>
      </c>
    </row>
    <row r="38" spans="1:24" x14ac:dyDescent="0.2">
      <c r="A38" s="101" t="s">
        <v>162</v>
      </c>
      <c r="B38" s="101" t="s">
        <v>161</v>
      </c>
      <c r="C38" s="102">
        <v>4836</v>
      </c>
      <c r="D38" s="103">
        <v>-1.38662316476346E-2</v>
      </c>
      <c r="E38" s="102">
        <v>3</v>
      </c>
      <c r="F38" s="103">
        <v>0.5</v>
      </c>
      <c r="G38" s="102">
        <v>0</v>
      </c>
      <c r="H38" s="103" t="s">
        <v>64</v>
      </c>
      <c r="I38" s="102">
        <v>4839</v>
      </c>
      <c r="J38" s="103">
        <v>-1.3656746840603301E-2</v>
      </c>
      <c r="K38" s="102">
        <v>382</v>
      </c>
      <c r="L38" s="103">
        <v>-0.15299334811529899</v>
      </c>
      <c r="M38" s="102">
        <v>5221</v>
      </c>
      <c r="N38" s="103">
        <v>-2.5387343662497702E-2</v>
      </c>
      <c r="O38" s="104">
        <v>5</v>
      </c>
      <c r="P38" s="107"/>
      <c r="Q38" s="101" t="s">
        <v>60</v>
      </c>
      <c r="R38" s="106">
        <v>4904</v>
      </c>
      <c r="S38" s="106">
        <v>2</v>
      </c>
      <c r="T38" s="106">
        <v>0</v>
      </c>
      <c r="U38" s="106">
        <v>4906</v>
      </c>
      <c r="V38" s="106">
        <v>451</v>
      </c>
      <c r="W38" s="106">
        <v>5357</v>
      </c>
      <c r="X38" s="101" t="s">
        <v>160</v>
      </c>
    </row>
    <row r="39" spans="1:24" x14ac:dyDescent="0.2">
      <c r="A39" s="101" t="s">
        <v>165</v>
      </c>
      <c r="B39" s="101" t="s">
        <v>164</v>
      </c>
      <c r="C39" s="102">
        <v>26606</v>
      </c>
      <c r="D39" s="103">
        <v>-5.9127236721125999E-2</v>
      </c>
      <c r="E39" s="102">
        <v>17724</v>
      </c>
      <c r="F39" s="103">
        <v>-5.0058955943831092E-2</v>
      </c>
      <c r="G39" s="102">
        <v>13054</v>
      </c>
      <c r="H39" s="103">
        <v>-6.8502925645782795E-2</v>
      </c>
      <c r="I39" s="102">
        <v>57384</v>
      </c>
      <c r="J39" s="103">
        <v>-5.8506972928629997E-2</v>
      </c>
      <c r="K39" s="102">
        <v>10405</v>
      </c>
      <c r="L39" s="103">
        <v>-0.12423196700614401</v>
      </c>
      <c r="M39" s="102">
        <v>67789</v>
      </c>
      <c r="N39" s="103">
        <v>-6.9228762477516401E-2</v>
      </c>
      <c r="O39" s="104">
        <v>2</v>
      </c>
      <c r="P39" s="107"/>
      <c r="Q39" s="101" t="s">
        <v>60</v>
      </c>
      <c r="R39" s="106">
        <v>28278</v>
      </c>
      <c r="S39" s="106">
        <v>18658</v>
      </c>
      <c r="T39" s="106">
        <v>14014</v>
      </c>
      <c r="U39" s="106">
        <v>60950</v>
      </c>
      <c r="V39" s="106">
        <v>11881</v>
      </c>
      <c r="W39" s="106">
        <v>72831</v>
      </c>
      <c r="X39" s="101" t="s">
        <v>163</v>
      </c>
    </row>
    <row r="40" spans="1:24" x14ac:dyDescent="0.2">
      <c r="A40" s="101" t="s">
        <v>168</v>
      </c>
      <c r="B40" s="101" t="s">
        <v>167</v>
      </c>
      <c r="C40" s="102">
        <v>5749</v>
      </c>
      <c r="D40" s="103">
        <v>0.225277067348679</v>
      </c>
      <c r="E40" s="102">
        <v>0</v>
      </c>
      <c r="F40" s="103" t="s">
        <v>64</v>
      </c>
      <c r="G40" s="102">
        <v>0</v>
      </c>
      <c r="H40" s="103" t="s">
        <v>64</v>
      </c>
      <c r="I40" s="102">
        <v>5749</v>
      </c>
      <c r="J40" s="103">
        <v>0.225277067348679</v>
      </c>
      <c r="K40" s="102">
        <v>1109</v>
      </c>
      <c r="L40" s="103">
        <v>1.5567765567765601E-2</v>
      </c>
      <c r="M40" s="102">
        <v>6858</v>
      </c>
      <c r="N40" s="103">
        <v>0.18568464730290501</v>
      </c>
      <c r="O40" s="104">
        <v>5</v>
      </c>
      <c r="P40" s="107"/>
      <c r="Q40" s="101" t="s">
        <v>60</v>
      </c>
      <c r="R40" s="106">
        <v>4692</v>
      </c>
      <c r="S40" s="106">
        <v>0</v>
      </c>
      <c r="T40" s="106">
        <v>0</v>
      </c>
      <c r="U40" s="106">
        <v>4692</v>
      </c>
      <c r="V40" s="106">
        <v>1092</v>
      </c>
      <c r="W40" s="106">
        <v>5784</v>
      </c>
      <c r="X40" s="101" t="s">
        <v>166</v>
      </c>
    </row>
    <row r="41" spans="1:24" x14ac:dyDescent="0.2">
      <c r="A41" s="101" t="s">
        <v>171</v>
      </c>
      <c r="B41" s="101" t="s">
        <v>170</v>
      </c>
      <c r="C41" s="102">
        <v>2398</v>
      </c>
      <c r="D41" s="103">
        <v>-0.170816044260028</v>
      </c>
      <c r="E41" s="102">
        <v>107</v>
      </c>
      <c r="F41" s="103">
        <v>-0.10084033613445401</v>
      </c>
      <c r="G41" s="102">
        <v>0</v>
      </c>
      <c r="H41" s="103" t="s">
        <v>64</v>
      </c>
      <c r="I41" s="102">
        <v>2505</v>
      </c>
      <c r="J41" s="103">
        <v>-0.16805048156758601</v>
      </c>
      <c r="K41" s="102">
        <v>2369</v>
      </c>
      <c r="L41" s="103">
        <v>8.9195402298850604E-2</v>
      </c>
      <c r="M41" s="102">
        <v>4874</v>
      </c>
      <c r="N41" s="103">
        <v>-6.01619745468569E-2</v>
      </c>
      <c r="O41" s="104">
        <v>4</v>
      </c>
      <c r="P41" s="107"/>
      <c r="Q41" s="101" t="s">
        <v>60</v>
      </c>
      <c r="R41" s="106">
        <v>2892</v>
      </c>
      <c r="S41" s="106">
        <v>119</v>
      </c>
      <c r="T41" s="106">
        <v>0</v>
      </c>
      <c r="U41" s="106">
        <v>3011</v>
      </c>
      <c r="V41" s="106">
        <v>2175</v>
      </c>
      <c r="W41" s="106">
        <v>5186</v>
      </c>
      <c r="X41" s="101" t="s">
        <v>169</v>
      </c>
    </row>
    <row r="42" spans="1:24" x14ac:dyDescent="0.2">
      <c r="A42" s="101" t="s">
        <v>174</v>
      </c>
      <c r="B42" s="101" t="s">
        <v>173</v>
      </c>
      <c r="C42" s="102">
        <v>4615</v>
      </c>
      <c r="D42" s="103">
        <v>0.30146644106034998</v>
      </c>
      <c r="E42" s="102">
        <v>3</v>
      </c>
      <c r="F42" s="103">
        <v>0.5</v>
      </c>
      <c r="G42" s="102">
        <v>0</v>
      </c>
      <c r="H42" s="103" t="s">
        <v>64</v>
      </c>
      <c r="I42" s="102">
        <v>4618</v>
      </c>
      <c r="J42" s="103">
        <v>0.30157835400225497</v>
      </c>
      <c r="K42" s="102">
        <v>666</v>
      </c>
      <c r="L42" s="103">
        <v>-0.24489795918367302</v>
      </c>
      <c r="M42" s="102">
        <v>5284</v>
      </c>
      <c r="N42" s="103">
        <v>0.19277652370203199</v>
      </c>
      <c r="O42" s="104">
        <v>5</v>
      </c>
      <c r="P42" s="107"/>
      <c r="Q42" s="101" t="s">
        <v>60</v>
      </c>
      <c r="R42" s="106">
        <v>3546</v>
      </c>
      <c r="S42" s="106">
        <v>2</v>
      </c>
      <c r="T42" s="106">
        <v>0</v>
      </c>
      <c r="U42" s="106">
        <v>3548</v>
      </c>
      <c r="V42" s="106">
        <v>882</v>
      </c>
      <c r="W42" s="106">
        <v>4430</v>
      </c>
      <c r="X42" s="101" t="s">
        <v>172</v>
      </c>
    </row>
    <row r="43" spans="1:24" x14ac:dyDescent="0.2">
      <c r="A43" s="101" t="s">
        <v>177</v>
      </c>
      <c r="B43" s="101" t="s">
        <v>176</v>
      </c>
      <c r="C43" s="102">
        <v>1556</v>
      </c>
      <c r="D43" s="103">
        <v>-0.203684749232344</v>
      </c>
      <c r="E43" s="102">
        <v>2</v>
      </c>
      <c r="F43" s="103">
        <v>-0.33333333333333298</v>
      </c>
      <c r="G43" s="102">
        <v>0</v>
      </c>
      <c r="H43" s="103" t="s">
        <v>64</v>
      </c>
      <c r="I43" s="102">
        <v>1558</v>
      </c>
      <c r="J43" s="103">
        <v>-0.20388349514563101</v>
      </c>
      <c r="K43" s="102">
        <v>283</v>
      </c>
      <c r="L43" s="103">
        <v>-5.9800664451827197E-2</v>
      </c>
      <c r="M43" s="102">
        <v>1841</v>
      </c>
      <c r="N43" s="103">
        <v>-0.184676705048716</v>
      </c>
      <c r="O43" s="104">
        <v>5</v>
      </c>
      <c r="P43" s="107"/>
      <c r="Q43" s="101" t="s">
        <v>60</v>
      </c>
      <c r="R43" s="106">
        <v>1954</v>
      </c>
      <c r="S43" s="106">
        <v>3</v>
      </c>
      <c r="T43" s="106">
        <v>0</v>
      </c>
      <c r="U43" s="106">
        <v>1957</v>
      </c>
      <c r="V43" s="106">
        <v>301</v>
      </c>
      <c r="W43" s="106">
        <v>2258</v>
      </c>
      <c r="X43" s="101" t="s">
        <v>175</v>
      </c>
    </row>
    <row r="44" spans="1:24" x14ac:dyDescent="0.2">
      <c r="A44" s="101" t="s">
        <v>180</v>
      </c>
      <c r="B44" s="101" t="s">
        <v>179</v>
      </c>
      <c r="C44" s="102">
        <v>33787</v>
      </c>
      <c r="D44" s="103">
        <v>0.113795945277732</v>
      </c>
      <c r="E44" s="102">
        <v>1196</v>
      </c>
      <c r="F44" s="103">
        <v>3.54978354978355E-2</v>
      </c>
      <c r="G44" s="102">
        <v>2</v>
      </c>
      <c r="H44" s="103">
        <v>0</v>
      </c>
      <c r="I44" s="102">
        <v>34985</v>
      </c>
      <c r="J44" s="103">
        <v>0.11091705830052101</v>
      </c>
      <c r="K44" s="102">
        <v>8987</v>
      </c>
      <c r="L44" s="103">
        <v>-3.54806519569797E-3</v>
      </c>
      <c r="M44" s="102">
        <v>43972</v>
      </c>
      <c r="N44" s="103">
        <v>8.543358593962129E-2</v>
      </c>
      <c r="O44" s="104">
        <v>3</v>
      </c>
      <c r="P44" s="107"/>
      <c r="Q44" s="101" t="s">
        <v>60</v>
      </c>
      <c r="R44" s="106">
        <v>30335</v>
      </c>
      <c r="S44" s="106">
        <v>1155</v>
      </c>
      <c r="T44" s="106">
        <v>2</v>
      </c>
      <c r="U44" s="106">
        <v>31492</v>
      </c>
      <c r="V44" s="106">
        <v>9019</v>
      </c>
      <c r="W44" s="106">
        <v>40511</v>
      </c>
      <c r="X44" s="101" t="s">
        <v>178</v>
      </c>
    </row>
    <row r="45" spans="1:24" x14ac:dyDescent="0.2">
      <c r="A45" s="101" t="s">
        <v>183</v>
      </c>
      <c r="B45" s="101" t="s">
        <v>182</v>
      </c>
      <c r="C45" s="102">
        <v>41648</v>
      </c>
      <c r="D45" s="103">
        <v>-1.07598394337427E-2</v>
      </c>
      <c r="E45" s="102">
        <v>7938</v>
      </c>
      <c r="F45" s="103">
        <v>-2.7801592161665601E-2</v>
      </c>
      <c r="G45" s="102">
        <v>5</v>
      </c>
      <c r="H45" s="103">
        <v>-0.16666666666666699</v>
      </c>
      <c r="I45" s="102">
        <v>49591</v>
      </c>
      <c r="J45" s="103">
        <v>-1.3546308084022901E-2</v>
      </c>
      <c r="K45" s="102">
        <v>6439</v>
      </c>
      <c r="L45" s="103">
        <v>-9.5646067415730299E-2</v>
      </c>
      <c r="M45" s="102">
        <v>56030</v>
      </c>
      <c r="N45" s="103">
        <v>-2.3731530526902699E-2</v>
      </c>
      <c r="O45" s="104">
        <v>2</v>
      </c>
      <c r="P45" s="107"/>
      <c r="Q45" s="101" t="s">
        <v>60</v>
      </c>
      <c r="R45" s="106">
        <v>42101</v>
      </c>
      <c r="S45" s="106">
        <v>8165</v>
      </c>
      <c r="T45" s="106">
        <v>6</v>
      </c>
      <c r="U45" s="106">
        <v>50272</v>
      </c>
      <c r="V45" s="106">
        <v>7120</v>
      </c>
      <c r="W45" s="106">
        <v>57392</v>
      </c>
      <c r="X45" s="101" t="s">
        <v>181</v>
      </c>
    </row>
    <row r="46" spans="1:24" x14ac:dyDescent="0.2">
      <c r="A46" s="101" t="s">
        <v>186</v>
      </c>
      <c r="B46" s="101" t="s">
        <v>185</v>
      </c>
      <c r="C46" s="102">
        <v>5808</v>
      </c>
      <c r="D46" s="103">
        <v>-3.7135278514588893E-2</v>
      </c>
      <c r="E46" s="102">
        <v>0</v>
      </c>
      <c r="F46" s="103" t="s">
        <v>64</v>
      </c>
      <c r="G46" s="102">
        <v>0</v>
      </c>
      <c r="H46" s="103" t="s">
        <v>64</v>
      </c>
      <c r="I46" s="102">
        <v>5808</v>
      </c>
      <c r="J46" s="103">
        <v>-3.7135278514588893E-2</v>
      </c>
      <c r="K46" s="102">
        <v>366</v>
      </c>
      <c r="L46" s="103">
        <v>-0.33575317604355698</v>
      </c>
      <c r="M46" s="102">
        <v>6174</v>
      </c>
      <c r="N46" s="103">
        <v>-6.2129728087498101E-2</v>
      </c>
      <c r="O46" s="104">
        <v>5</v>
      </c>
      <c r="P46" s="107"/>
      <c r="Q46" s="101" t="s">
        <v>60</v>
      </c>
      <c r="R46" s="106">
        <v>6032</v>
      </c>
      <c r="S46" s="106">
        <v>0</v>
      </c>
      <c r="T46" s="106">
        <v>0</v>
      </c>
      <c r="U46" s="106">
        <v>6032</v>
      </c>
      <c r="V46" s="106">
        <v>551</v>
      </c>
      <c r="W46" s="106">
        <v>6583</v>
      </c>
      <c r="X46" s="101" t="s">
        <v>184</v>
      </c>
    </row>
    <row r="47" spans="1:24" x14ac:dyDescent="0.2">
      <c r="A47" s="101" t="s">
        <v>189</v>
      </c>
      <c r="B47" s="101" t="s">
        <v>188</v>
      </c>
      <c r="C47" s="102">
        <v>1901</v>
      </c>
      <c r="D47" s="103">
        <v>-9.4330633635064304E-2</v>
      </c>
      <c r="E47" s="102">
        <v>0</v>
      </c>
      <c r="F47" s="103" t="s">
        <v>64</v>
      </c>
      <c r="G47" s="102">
        <v>90</v>
      </c>
      <c r="H47" s="103" t="s">
        <v>64</v>
      </c>
      <c r="I47" s="102">
        <v>1991</v>
      </c>
      <c r="J47" s="103">
        <v>-5.1453072891853302E-2</v>
      </c>
      <c r="K47" s="102">
        <v>160</v>
      </c>
      <c r="L47" s="103">
        <v>0.11111111111111101</v>
      </c>
      <c r="M47" s="102">
        <v>2151</v>
      </c>
      <c r="N47" s="103">
        <v>-4.1016495764601001E-2</v>
      </c>
      <c r="O47" s="104">
        <v>5</v>
      </c>
      <c r="P47" s="107"/>
      <c r="Q47" s="101" t="s">
        <v>60</v>
      </c>
      <c r="R47" s="106">
        <v>2099</v>
      </c>
      <c r="S47" s="106">
        <v>0</v>
      </c>
      <c r="T47" s="106">
        <v>0</v>
      </c>
      <c r="U47" s="106">
        <v>2099</v>
      </c>
      <c r="V47" s="106">
        <v>144</v>
      </c>
      <c r="W47" s="106">
        <v>2243</v>
      </c>
      <c r="X47" s="101" t="s">
        <v>187</v>
      </c>
    </row>
    <row r="48" spans="1:24" x14ac:dyDescent="0.2">
      <c r="A48" s="101" t="s">
        <v>192</v>
      </c>
      <c r="B48" s="101" t="s">
        <v>191</v>
      </c>
      <c r="C48" s="102">
        <v>1089</v>
      </c>
      <c r="D48" s="103">
        <v>-3.6596523330283603E-3</v>
      </c>
      <c r="E48" s="102">
        <v>0</v>
      </c>
      <c r="F48" s="103" t="s">
        <v>64</v>
      </c>
      <c r="G48" s="102">
        <v>0</v>
      </c>
      <c r="H48" s="103" t="s">
        <v>64</v>
      </c>
      <c r="I48" s="102">
        <v>1089</v>
      </c>
      <c r="J48" s="103">
        <v>-3.6596523330283603E-3</v>
      </c>
      <c r="K48" s="102">
        <v>13</v>
      </c>
      <c r="L48" s="103">
        <v>-0.45833333333333298</v>
      </c>
      <c r="M48" s="102">
        <v>1102</v>
      </c>
      <c r="N48" s="103">
        <v>-1.3428827215756502E-2</v>
      </c>
      <c r="O48" s="104">
        <v>5</v>
      </c>
      <c r="P48" s="107"/>
      <c r="Q48" s="101" t="s">
        <v>60</v>
      </c>
      <c r="R48" s="106">
        <v>1093</v>
      </c>
      <c r="S48" s="106">
        <v>0</v>
      </c>
      <c r="T48" s="106">
        <v>0</v>
      </c>
      <c r="U48" s="106">
        <v>1093</v>
      </c>
      <c r="V48" s="106">
        <v>24</v>
      </c>
      <c r="W48" s="106">
        <v>1117</v>
      </c>
      <c r="X48" s="101" t="s">
        <v>190</v>
      </c>
    </row>
    <row r="49" spans="1:24" x14ac:dyDescent="0.2">
      <c r="A49" s="101" t="s">
        <v>195</v>
      </c>
      <c r="B49" s="101" t="s">
        <v>194</v>
      </c>
      <c r="C49" s="102">
        <v>3777</v>
      </c>
      <c r="D49" s="103">
        <v>-2.3021210553543701E-2</v>
      </c>
      <c r="E49" s="102">
        <v>0</v>
      </c>
      <c r="F49" s="103" t="s">
        <v>64</v>
      </c>
      <c r="G49" s="102">
        <v>0</v>
      </c>
      <c r="H49" s="103" t="s">
        <v>64</v>
      </c>
      <c r="I49" s="102">
        <v>3777</v>
      </c>
      <c r="J49" s="103">
        <v>-2.3021210553543701E-2</v>
      </c>
      <c r="K49" s="102">
        <v>1227</v>
      </c>
      <c r="L49" s="103">
        <v>-3.2334384858044199E-2</v>
      </c>
      <c r="M49" s="102">
        <v>5004</v>
      </c>
      <c r="N49" s="103">
        <v>-2.5321386832878802E-2</v>
      </c>
      <c r="O49" s="104">
        <v>5</v>
      </c>
      <c r="P49" s="107"/>
      <c r="Q49" s="101" t="s">
        <v>60</v>
      </c>
      <c r="R49" s="106">
        <v>3866</v>
      </c>
      <c r="S49" s="106">
        <v>0</v>
      </c>
      <c r="T49" s="106">
        <v>0</v>
      </c>
      <c r="U49" s="106">
        <v>3866</v>
      </c>
      <c r="V49" s="106">
        <v>1268</v>
      </c>
      <c r="W49" s="106">
        <v>5134</v>
      </c>
      <c r="X49" s="101" t="s">
        <v>193</v>
      </c>
    </row>
    <row r="50" spans="1:24" x14ac:dyDescent="0.2">
      <c r="A50" s="101" t="s">
        <v>198</v>
      </c>
      <c r="B50" s="101" t="s">
        <v>197</v>
      </c>
      <c r="C50" s="102">
        <v>9921</v>
      </c>
      <c r="D50" s="103">
        <v>3.6893812709030097E-2</v>
      </c>
      <c r="E50" s="102">
        <v>2331</v>
      </c>
      <c r="F50" s="103">
        <v>-9.0518923136948898E-2</v>
      </c>
      <c r="G50" s="102">
        <v>0</v>
      </c>
      <c r="H50" s="103">
        <v>-1</v>
      </c>
      <c r="I50" s="102">
        <v>12252</v>
      </c>
      <c r="J50" s="103">
        <v>9.6415327564894904E-3</v>
      </c>
      <c r="K50" s="102">
        <v>3566</v>
      </c>
      <c r="L50" s="103">
        <v>0.14294871794871802</v>
      </c>
      <c r="M50" s="102">
        <v>15818</v>
      </c>
      <c r="N50" s="103">
        <v>3.6905932481153703E-2</v>
      </c>
      <c r="O50" s="104">
        <v>3</v>
      </c>
      <c r="P50" s="108"/>
      <c r="Q50" s="101" t="s">
        <v>60</v>
      </c>
      <c r="R50" s="106">
        <v>9568</v>
      </c>
      <c r="S50" s="106">
        <v>2563</v>
      </c>
      <c r="T50" s="106">
        <v>4</v>
      </c>
      <c r="U50" s="106">
        <v>12135</v>
      </c>
      <c r="V50" s="106">
        <v>3120</v>
      </c>
      <c r="W50" s="106">
        <v>15255</v>
      </c>
      <c r="X50" s="101" t="s">
        <v>196</v>
      </c>
    </row>
    <row r="51" spans="1:24" x14ac:dyDescent="0.2">
      <c r="A51" s="109" t="s">
        <v>230</v>
      </c>
      <c r="B51" s="110"/>
      <c r="C51" s="111">
        <v>441935</v>
      </c>
      <c r="D51" s="112">
        <v>-1.7262696298404701E-2</v>
      </c>
      <c r="E51" s="111">
        <v>172698</v>
      </c>
      <c r="F51" s="112">
        <v>2.40934562813176E-2</v>
      </c>
      <c r="G51" s="111">
        <v>31812</v>
      </c>
      <c r="H51" s="112">
        <v>-7.2265966754155697E-2</v>
      </c>
      <c r="I51" s="111">
        <v>646445</v>
      </c>
      <c r="J51" s="112">
        <v>-9.4664147601295091E-3</v>
      </c>
      <c r="K51" s="111">
        <v>98780</v>
      </c>
      <c r="L51" s="112">
        <v>-5.7100857181038904E-2</v>
      </c>
      <c r="M51" s="111">
        <v>745225</v>
      </c>
      <c r="N51" s="112">
        <v>-1.6055242710114402E-2</v>
      </c>
      <c r="O51" s="113"/>
      <c r="P51" s="114" t="s">
        <v>199</v>
      </c>
      <c r="Q51" s="114"/>
      <c r="R51" s="115">
        <v>449698</v>
      </c>
      <c r="S51" s="115">
        <v>168635</v>
      </c>
      <c r="T51" s="115">
        <v>34290</v>
      </c>
      <c r="U51" s="115">
        <v>652623</v>
      </c>
      <c r="V51" s="115">
        <v>104762</v>
      </c>
      <c r="W51" s="115">
        <v>757385</v>
      </c>
      <c r="X51" s="114"/>
    </row>
    <row r="52" spans="1:24" x14ac:dyDescent="0.2">
      <c r="A52" s="101" t="s">
        <v>202</v>
      </c>
      <c r="B52" s="101" t="s">
        <v>201</v>
      </c>
      <c r="C52" s="102">
        <v>1</v>
      </c>
      <c r="D52" s="103">
        <v>-0.98387096774193505</v>
      </c>
      <c r="E52" s="102">
        <v>0</v>
      </c>
      <c r="F52" s="103">
        <v>-1</v>
      </c>
      <c r="G52" s="102">
        <v>0</v>
      </c>
      <c r="H52" s="103" t="s">
        <v>64</v>
      </c>
      <c r="I52" s="102">
        <v>1</v>
      </c>
      <c r="J52" s="103">
        <v>-0.99988386946928298</v>
      </c>
      <c r="K52" s="102">
        <v>274</v>
      </c>
      <c r="L52" s="103">
        <v>-0.94140290846877706</v>
      </c>
      <c r="M52" s="102">
        <v>275</v>
      </c>
      <c r="N52" s="103">
        <v>-0.97930307819673412</v>
      </c>
      <c r="O52" s="104">
        <v>6</v>
      </c>
      <c r="P52" s="105" t="s">
        <v>143</v>
      </c>
      <c r="Q52" s="101" t="s">
        <v>143</v>
      </c>
      <c r="R52" s="106">
        <v>62</v>
      </c>
      <c r="S52" s="106">
        <v>8549</v>
      </c>
      <c r="T52" s="106">
        <v>0</v>
      </c>
      <c r="U52" s="106">
        <v>8611</v>
      </c>
      <c r="V52" s="106">
        <v>4676</v>
      </c>
      <c r="W52" s="106">
        <v>13287</v>
      </c>
      <c r="X52" s="101" t="s">
        <v>200</v>
      </c>
    </row>
    <row r="53" spans="1:24" x14ac:dyDescent="0.2">
      <c r="A53" s="101" t="s">
        <v>205</v>
      </c>
      <c r="B53" s="101" t="s">
        <v>204</v>
      </c>
      <c r="C53" s="102">
        <v>518</v>
      </c>
      <c r="D53" s="103">
        <v>0.34545454545454507</v>
      </c>
      <c r="E53" s="102">
        <v>1</v>
      </c>
      <c r="F53" s="103">
        <v>-0.8</v>
      </c>
      <c r="G53" s="102">
        <v>0</v>
      </c>
      <c r="H53" s="103" t="s">
        <v>64</v>
      </c>
      <c r="I53" s="102">
        <v>519</v>
      </c>
      <c r="J53" s="103">
        <v>0.33076923076923098</v>
      </c>
      <c r="K53" s="102">
        <v>3825</v>
      </c>
      <c r="L53" s="103">
        <v>-8.0086580086580095E-2</v>
      </c>
      <c r="M53" s="102">
        <v>4344</v>
      </c>
      <c r="N53" s="103">
        <v>-4.4854881266490794E-2</v>
      </c>
      <c r="O53" s="104">
        <v>6</v>
      </c>
      <c r="P53" s="107"/>
      <c r="Q53" s="101" t="s">
        <v>143</v>
      </c>
      <c r="R53" s="106">
        <v>385</v>
      </c>
      <c r="S53" s="106">
        <v>5</v>
      </c>
      <c r="T53" s="106">
        <v>0</v>
      </c>
      <c r="U53" s="106">
        <v>390</v>
      </c>
      <c r="V53" s="106">
        <v>4158</v>
      </c>
      <c r="W53" s="106">
        <v>4548</v>
      </c>
      <c r="X53" s="101" t="s">
        <v>203</v>
      </c>
    </row>
    <row r="54" spans="1:24" x14ac:dyDescent="0.2">
      <c r="A54" s="101" t="s">
        <v>208</v>
      </c>
      <c r="B54" s="101" t="s">
        <v>207</v>
      </c>
      <c r="C54" s="102">
        <v>7546</v>
      </c>
      <c r="D54" s="103">
        <v>-6.8164979007162299E-2</v>
      </c>
      <c r="E54" s="102">
        <v>11060</v>
      </c>
      <c r="F54" s="103">
        <v>0.27950023137436397</v>
      </c>
      <c r="G54" s="102">
        <v>0</v>
      </c>
      <c r="H54" s="103">
        <v>-1</v>
      </c>
      <c r="I54" s="102">
        <v>18606</v>
      </c>
      <c r="J54" s="103">
        <v>0.111270381652034</v>
      </c>
      <c r="K54" s="102">
        <v>17601</v>
      </c>
      <c r="L54" s="103">
        <v>7.7700220426157207E-2</v>
      </c>
      <c r="M54" s="102">
        <v>36207</v>
      </c>
      <c r="N54" s="103">
        <v>9.4693877551020406E-2</v>
      </c>
      <c r="O54" s="104">
        <v>6</v>
      </c>
      <c r="P54" s="107"/>
      <c r="Q54" s="101" t="s">
        <v>143</v>
      </c>
      <c r="R54" s="106">
        <v>8098</v>
      </c>
      <c r="S54" s="106">
        <v>8644</v>
      </c>
      <c r="T54" s="106">
        <v>1</v>
      </c>
      <c r="U54" s="106">
        <v>16743</v>
      </c>
      <c r="V54" s="106">
        <v>16332</v>
      </c>
      <c r="W54" s="106">
        <v>33075</v>
      </c>
      <c r="X54" s="101" t="s">
        <v>206</v>
      </c>
    </row>
    <row r="55" spans="1:24" x14ac:dyDescent="0.2">
      <c r="A55" s="101" t="s">
        <v>211</v>
      </c>
      <c r="B55" s="101" t="s">
        <v>210</v>
      </c>
      <c r="C55" s="102">
        <v>1</v>
      </c>
      <c r="D55" s="103">
        <v>-0.5</v>
      </c>
      <c r="E55" s="102">
        <v>0</v>
      </c>
      <c r="F55" s="103" t="s">
        <v>64</v>
      </c>
      <c r="G55" s="102">
        <v>0</v>
      </c>
      <c r="H55" s="103" t="s">
        <v>64</v>
      </c>
      <c r="I55" s="102">
        <v>1</v>
      </c>
      <c r="J55" s="103">
        <v>-0.5</v>
      </c>
      <c r="K55" s="102">
        <v>333</v>
      </c>
      <c r="L55" s="103">
        <v>-5.9701492537313407E-3</v>
      </c>
      <c r="M55" s="102">
        <v>334</v>
      </c>
      <c r="N55" s="103">
        <v>-8.9020771513353102E-3</v>
      </c>
      <c r="O55" s="104">
        <v>6</v>
      </c>
      <c r="P55" s="107"/>
      <c r="Q55" s="101" t="s">
        <v>143</v>
      </c>
      <c r="R55" s="106">
        <v>2</v>
      </c>
      <c r="S55" s="106">
        <v>0</v>
      </c>
      <c r="T55" s="106">
        <v>0</v>
      </c>
      <c r="U55" s="106">
        <v>2</v>
      </c>
      <c r="V55" s="106">
        <v>335</v>
      </c>
      <c r="W55" s="106">
        <v>337</v>
      </c>
      <c r="X55" s="101" t="s">
        <v>209</v>
      </c>
    </row>
    <row r="56" spans="1:24" x14ac:dyDescent="0.2">
      <c r="A56" s="101" t="s">
        <v>214</v>
      </c>
      <c r="B56" s="101" t="s">
        <v>213</v>
      </c>
      <c r="C56" s="102">
        <v>1094</v>
      </c>
      <c r="D56" s="103">
        <v>-0.22685512367491198</v>
      </c>
      <c r="E56" s="102">
        <v>26</v>
      </c>
      <c r="F56" s="103">
        <v>5.5</v>
      </c>
      <c r="G56" s="102">
        <v>0</v>
      </c>
      <c r="H56" s="103" t="s">
        <v>64</v>
      </c>
      <c r="I56" s="102">
        <v>1120</v>
      </c>
      <c r="J56" s="103">
        <v>-0.21071176885130399</v>
      </c>
      <c r="K56" s="102">
        <v>2222</v>
      </c>
      <c r="L56" s="103">
        <v>-9.9675850891409998E-2</v>
      </c>
      <c r="M56" s="102">
        <v>3342</v>
      </c>
      <c r="N56" s="103">
        <v>-0.14021095960895302</v>
      </c>
      <c r="O56" s="104">
        <v>6</v>
      </c>
      <c r="P56" s="107"/>
      <c r="Q56" s="101" t="s">
        <v>143</v>
      </c>
      <c r="R56" s="106">
        <v>1415</v>
      </c>
      <c r="S56" s="106">
        <v>4</v>
      </c>
      <c r="T56" s="106">
        <v>0</v>
      </c>
      <c r="U56" s="106">
        <v>1419</v>
      </c>
      <c r="V56" s="106">
        <v>2468</v>
      </c>
      <c r="W56" s="106">
        <v>3887</v>
      </c>
      <c r="X56" s="101" t="s">
        <v>212</v>
      </c>
    </row>
    <row r="57" spans="1:24" x14ac:dyDescent="0.2">
      <c r="A57" s="101" t="s">
        <v>217</v>
      </c>
      <c r="B57" s="101" t="s">
        <v>216</v>
      </c>
      <c r="C57" s="102">
        <v>188</v>
      </c>
      <c r="D57" s="103">
        <v>-0.67753001715265904</v>
      </c>
      <c r="E57" s="102">
        <v>10</v>
      </c>
      <c r="F57" s="103">
        <v>-0.77777777777777812</v>
      </c>
      <c r="G57" s="102">
        <v>0</v>
      </c>
      <c r="H57" s="103" t="s">
        <v>64</v>
      </c>
      <c r="I57" s="102">
        <v>198</v>
      </c>
      <c r="J57" s="103">
        <v>-0.68471337579617797</v>
      </c>
      <c r="K57" s="102">
        <v>806</v>
      </c>
      <c r="L57" s="103">
        <v>-0.29545454545454503</v>
      </c>
      <c r="M57" s="102">
        <v>1004</v>
      </c>
      <c r="N57" s="103">
        <v>-0.433408577878104</v>
      </c>
      <c r="O57" s="104">
        <v>6</v>
      </c>
      <c r="P57" s="108"/>
      <c r="Q57" s="101" t="s">
        <v>143</v>
      </c>
      <c r="R57" s="106">
        <v>583</v>
      </c>
      <c r="S57" s="106">
        <v>45</v>
      </c>
      <c r="T57" s="106">
        <v>0</v>
      </c>
      <c r="U57" s="106">
        <v>628</v>
      </c>
      <c r="V57" s="106">
        <v>1144</v>
      </c>
      <c r="W57" s="106">
        <v>1772</v>
      </c>
      <c r="X57" s="101" t="s">
        <v>215</v>
      </c>
    </row>
    <row r="58" spans="1:24" x14ac:dyDescent="0.2">
      <c r="A58" s="109" t="s">
        <v>231</v>
      </c>
      <c r="B58" s="110"/>
      <c r="C58" s="111">
        <v>9348</v>
      </c>
      <c r="D58" s="112">
        <v>-0.11351351351351399</v>
      </c>
      <c r="E58" s="111">
        <v>11097</v>
      </c>
      <c r="F58" s="112">
        <v>-0.35658375369629502</v>
      </c>
      <c r="G58" s="111">
        <v>0</v>
      </c>
      <c r="H58" s="112">
        <v>-1</v>
      </c>
      <c r="I58" s="111">
        <v>20445</v>
      </c>
      <c r="J58" s="112">
        <v>-0.26438311805130804</v>
      </c>
      <c r="K58" s="111">
        <v>25061</v>
      </c>
      <c r="L58" s="112">
        <v>-0.139181808813932</v>
      </c>
      <c r="M58" s="111">
        <v>45506</v>
      </c>
      <c r="N58" s="112">
        <v>-0.20033036938108501</v>
      </c>
      <c r="O58" s="113"/>
      <c r="P58" s="114" t="s">
        <v>199</v>
      </c>
      <c r="Q58" s="114"/>
      <c r="R58" s="115">
        <v>10545</v>
      </c>
      <c r="S58" s="115">
        <v>17247</v>
      </c>
      <c r="T58" s="115">
        <v>1</v>
      </c>
      <c r="U58" s="115">
        <v>27793</v>
      </c>
      <c r="V58" s="115">
        <v>29113</v>
      </c>
      <c r="W58" s="115">
        <v>56906</v>
      </c>
      <c r="X58" s="114"/>
    </row>
    <row r="59" spans="1:24" x14ac:dyDescent="0.2">
      <c r="A59" s="109" t="s">
        <v>232</v>
      </c>
      <c r="B59" s="110"/>
      <c r="C59" s="111">
        <v>451283</v>
      </c>
      <c r="D59" s="112">
        <v>-1.94679766992654E-2</v>
      </c>
      <c r="E59" s="111">
        <v>183795</v>
      </c>
      <c r="F59" s="112">
        <v>-1.1227552963708202E-2</v>
      </c>
      <c r="G59" s="111">
        <v>31812</v>
      </c>
      <c r="H59" s="112">
        <v>-7.2293021492519899E-2</v>
      </c>
      <c r="I59" s="111">
        <v>666890</v>
      </c>
      <c r="J59" s="112">
        <v>-1.9879015190706898E-2</v>
      </c>
      <c r="K59" s="111">
        <v>123841</v>
      </c>
      <c r="L59" s="112">
        <v>-7.4950513538748792E-2</v>
      </c>
      <c r="M59" s="111">
        <v>790731</v>
      </c>
      <c r="N59" s="112">
        <v>-2.8933145521687E-2</v>
      </c>
      <c r="O59" s="113"/>
      <c r="P59" s="114"/>
      <c r="Q59" s="114"/>
      <c r="R59" s="115">
        <v>460243</v>
      </c>
      <c r="S59" s="115">
        <v>185882</v>
      </c>
      <c r="T59" s="115">
        <v>34291</v>
      </c>
      <c r="U59" s="115">
        <v>680416</v>
      </c>
      <c r="V59" s="115">
        <v>133875</v>
      </c>
      <c r="W59" s="115">
        <v>814291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6" sqref="G1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>
        <v>4818612</v>
      </c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>
        <v>4182127</v>
      </c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>
        <v>63606</v>
      </c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>
        <v>58855</v>
      </c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2017-12-07T13:00:07Z</cp:lastPrinted>
  <dcterms:created xsi:type="dcterms:W3CDTF">2000-12-05T13:34:37Z</dcterms:created>
  <dcterms:modified xsi:type="dcterms:W3CDTF">2017-12-10T19:01:05Z</dcterms:modified>
</cp:coreProperties>
</file>