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44" r:id="rId3"/>
    <sheet name="Pax - Year To Date" sheetId="40246" r:id="rId4"/>
    <sheet name="Movements - Month" sheetId="40240" r:id="rId5"/>
    <sheet name="Movements - YearToDate" sheetId="40241" r:id="rId6"/>
    <sheet name="Tall til grafer" sheetId="40201" state="hidden" r:id="rId7"/>
  </sheets>
  <externalReferences>
    <externalReference r:id="rId8"/>
    <externalReference r:id="rId9"/>
    <externalReference r:id="rId10"/>
  </externalReferences>
  <definedNames>
    <definedName name="_xlnm.Print_Area" localSheetId="0">Hovedtall!$A$1:$I$52</definedName>
    <definedName name="_xlnm.Print_Area" localSheetId="1">Main!$A$1:$I$52</definedName>
    <definedName name="Recover" localSheetId="4">[1]Macro1!$A$98</definedName>
    <definedName name="Recover" localSheetId="5">[1]Macro1!$A$98</definedName>
    <definedName name="Recover" localSheetId="3">[3]Macro1!$A$106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<sst xmlns="http://schemas.openxmlformats.org/spreadsheetml/2006/main" count="1177" uniqueCount="263">
  <si>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</si>
  <si>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</si>
  <si>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</si>
  <si>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</si>
  <si>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</si>
  <si>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</si>
  <si>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</si>
  <si>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</si>
  <si>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</si>
  <si>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</si>
  <si>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</si>
  <si>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</si>
  <si>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</si>
  <si>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</si>
  <si>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</si>
  <si>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</si>
  <si>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</si>
  <si>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</si>
  <si>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</si>
  <si>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</si>
  <si>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</si>
  <si>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</si>
  <si>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</si>
  <si>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</si>
  <si>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</si>
  <si>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</si>
  <si>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</si>
  <si>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</si>
  <si>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</si>
  <si>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</si>
  <si>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</si>
  <si>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</si>
  <si>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</si>
  <si>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</si>
  <si>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</si>
  <si>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</si>
  <si>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</si>
  <si>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</si>
  <si>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</si>
  <si>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</si>
  <si>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</si>
  <si>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</si>
  <si>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</si>
  <si>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</si>
  <si>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</si>
  <si>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</si>
  <si>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</si>
  <si>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</si>
  <si>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</si>
  <si>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</si>
  <si>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</si>
  <si>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</si>
  <si>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</si>
  <si>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</si>
  <si>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</si>
  <si>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</si>
  <si>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</si>
  <si>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</si>
  <si>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</si>
  <si>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</si>
  <si>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</si>
  <si>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</si>
  <si>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</si>
  <si>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</si>
  <si>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</si>
  <si>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</si>
  <si>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</si>
  <si>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</si>
  <si>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</si>
  <si>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</si>
  <si>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</si>
  <si>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</si>
  <si>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</si>
  <si>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</si>
  <si>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</si>
  <si>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</si>
  <si>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</si>
  <si>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</si>
  <si>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</si>
  <si>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</si>
  <si>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</si>
  <si>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</si>
  <si>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</si>
  <si>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</si>
  <si>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</si>
  <si>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</si>
  <si>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</si>
  <si>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</si>
  <si>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</si>
  <si>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</si>
  <si>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</si>
  <si>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</si>
  <si>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</si>
  <si>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</si>
  <si>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</si>
  <si>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</si>
  <si>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</si>
  <si>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</si>
  <si>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</si>
  <si>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</si>
  <si>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</si>
  <si>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</si>
  <si>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</si>
  <si>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</si>
  <si>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</si>
  <si>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</si>
  <si>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</si>
  <si>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</si>
  <si>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</si>
  <si>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</si>
  <si>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</si>
  <si>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</si>
  <si>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</si>
  <si>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</si>
  <si>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</si>
  <si>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</si>
  <si>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</si>
  <si>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</si>
  <si>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</si>
  <si>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</si>
  <si>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</si>
  <si>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</si>
  <si>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</si>
  <si>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</si>
  <si>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</si>
  <si>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</si>
  <si>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</si>
  <si>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</si>
  <si>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</si>
  <si>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</si>
  <si>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</si>
  <si>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</si>
  <si>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</si>
  <si>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</si>
  <si>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</si>
  <si>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</si>
  <si>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</si>
  <si>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</si>
  <si>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</si>
  <si>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</si>
  <si>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</si>
  <si>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</si>
  <si>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</si>
  <si>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</si>
  <si>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</si>
  <si>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</si>
  <si>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</si>
  <si>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</si>
  <si>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</si>
  <si>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</si>
  <si>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</si>
  <si>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</si>
  <si>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</si>
  <si>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</si>
  <si>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</si>
  <si>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</si>
  <si>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</si>
  <si>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</si>
  <si>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</si>
  <si>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</si>
  <si>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</si>
  <si>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</si>
  <si>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</si>
  <si>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</si>
  <si>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</si>
  <si>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</si>
  <si>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</si>
  <si>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</si>
  <si>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</si>
  <si>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</si>
  <si>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</si>
  <si>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</si>
  <si>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</si>
  <si>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</si>
  <si>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</si>
  <si>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</si>
  <si>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</si>
  <si>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</si>
  <si>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</si>
  <si>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</si>
  <si>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</si>
  <si>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</si>
  <si>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</si>
  <si>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</si>
  <si>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</si>
  <si>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</si>
  <si>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</si>
  <si>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</si>
  <si>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</si>
  <si>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</si>
  <si>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</si>
  <si>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</si>
  <si>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</si>
  <si>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</si>
  <si>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</si>
  <si>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</si>
  <si>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</si>
  <si>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</si>
  <si>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</si>
  <si>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</si>
  <si>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</si>
  <si>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</si>
  <si>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</si>
  <si>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</si>
  <si>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</si>
  <si>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</si>
  <si>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</si>
  <si>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</si>
  <si>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</si>
  <si>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</si>
  <si>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</si>
  <si>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</si>
  <si>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</si>
  <si>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</si>
  <si>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</si>
  <si>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</si>
  <si>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</si>
  <si>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Juli</t>
  </si>
  <si>
    <t xml:space="preserve">Dato 09.08.2017 </t>
  </si>
  <si>
    <t>July</t>
  </si>
  <si>
    <t>July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</si>
  <si>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</si>
  <si>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</si>
  <si>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</si>
  <si>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</si>
  <si>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</si>
  <si>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</si>
  <si>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</si>
  <si>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</si>
  <si>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</si>
  <si>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</si>
  <si>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</si>
  <si>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July 2017 - Flight movements year to date</t>
  </si>
  <si>
    <t>Change Sum</t>
  </si>
  <si>
    <t>Total Avinor</t>
  </si>
  <si>
    <t>Total other airports</t>
  </si>
  <si>
    <t>Total all airports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</si>
  <si>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</si>
  <si>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</si>
  <si>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</si>
  <si>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</si>
  <si>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</si>
  <si>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</si>
  <si>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</si>
  <si>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</si>
  <si>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</si>
  <si>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</si>
  <si>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</si>
  <si>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July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</si>
  <si>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</si>
  <si>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</si>
  <si>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</si>
  <si>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</si>
  <si>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</si>
  <si>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</si>
  <si>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</si>
  <si>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</si>
  <si>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</si>
  <si>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</si>
  <si>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</si>
  <si>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</si>
  <si>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July 2017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</si>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</sst>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0" fontId="25" fillId="4" borderId="16" xfId="8" applyFont="1" applyFill="1" applyBorder="1" applyAlignment="1">
      <alignment horizontal="center" vertical="top" wrapText="1"/>
    </xf>
    <xf numFmtId="177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712664"/>
        <c:axId val="358713056"/>
      </c:lineChart>
      <c:catAx>
        <c:axId val="3587126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871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7130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87126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713840"/>
        <c:axId val="358714232"/>
      </c:lineChart>
      <c:catAx>
        <c:axId val="35871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871423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871423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87138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682160"/>
        <c:axId val="370682552"/>
      </c:lineChart>
      <c:catAx>
        <c:axId val="37068216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682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068255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68216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683336"/>
        <c:axId val="119281432"/>
      </c:lineChart>
      <c:catAx>
        <c:axId val="37068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1928143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1928143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06833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7_M&#229;nedsstatistikk_FLYBEVEGEL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7_M&#229;nedsstatistikk_PAX_INF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217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2276534</v>
      </c>
      <c r="C7" s="62">
        <v>2164411</v>
      </c>
      <c r="D7" s="46">
        <f>(B7-C7)/C7</f>
        <v>5.1803007839084168E-2</v>
      </c>
      <c r="E7" s="45"/>
      <c r="F7" s="61">
        <v>17589697</v>
      </c>
      <c r="G7" s="62">
        <v>17071999</v>
      </c>
      <c r="H7" s="46">
        <f>(F7-G7)/G7</f>
        <v>3.0324392591634993E-2</v>
      </c>
      <c r="I7" s="40"/>
      <c r="J7" s="41"/>
    </row>
    <row r="8" spans="1:17" ht="15" customHeight="1" x14ac:dyDescent="0.25">
      <c r="A8" s="89" t="s">
        <v>16</v>
      </c>
      <c r="B8" s="16">
        <f>SUM(B9:B10)</f>
        <v>2625197</v>
      </c>
      <c r="C8" s="17">
        <f>SUM(C9:C10)</f>
        <v>2460661</v>
      </c>
      <c r="D8" s="34">
        <f>(B8-C8)/C8</f>
        <v>6.6866585848274096E-2</v>
      </c>
      <c r="E8" s="45"/>
      <c r="F8" s="16">
        <f>SUM(F9:F10)</f>
        <v>12655068</v>
      </c>
      <c r="G8" s="17">
        <f>SUM(G9:G10)</f>
        <v>11830608</v>
      </c>
      <c r="H8" s="34">
        <f>(F8-G8)/G8</f>
        <v>6.9688726057020908E-2</v>
      </c>
      <c r="I8" s="40"/>
      <c r="J8" s="41"/>
    </row>
    <row r="9" spans="1:17" ht="15" customHeight="1" x14ac:dyDescent="0.25">
      <c r="A9" s="90" t="s">
        <v>17</v>
      </c>
      <c r="B9" s="63">
        <v>2256904</v>
      </c>
      <c r="C9" s="64">
        <v>2101332</v>
      </c>
      <c r="D9" s="18">
        <f>(B9-C9)/C9</f>
        <v>7.4034945453645598E-2</v>
      </c>
      <c r="E9" s="45"/>
      <c r="F9" s="63">
        <v>11510030</v>
      </c>
      <c r="G9" s="64">
        <v>10720728</v>
      </c>
      <c r="H9" s="18">
        <f>(F9-G9)/G9</f>
        <v>7.3623918077205211E-2</v>
      </c>
      <c r="J9" s="41"/>
    </row>
    <row r="10" spans="1:17" ht="15" customHeight="1" x14ac:dyDescent="0.25">
      <c r="A10" s="90" t="s">
        <v>18</v>
      </c>
      <c r="B10" s="63">
        <v>368293</v>
      </c>
      <c r="C10" s="64">
        <v>359329</v>
      </c>
      <c r="D10" s="18">
        <f>(B10-C10)/C10</f>
        <v>2.4946497499506025E-2</v>
      </c>
      <c r="E10" s="45"/>
      <c r="F10" s="63">
        <v>1145038</v>
      </c>
      <c r="G10" s="64">
        <v>1109880</v>
      </c>
      <c r="H10" s="18">
        <f>(F10-G10)/G10</f>
        <v>3.1677298446678923E-2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37565</v>
      </c>
      <c r="C12" s="66">
        <v>38956</v>
      </c>
      <c r="D12" s="44">
        <f>(B12-C12)/C12</f>
        <v>-3.5706951432385253E-2</v>
      </c>
      <c r="E12" s="45"/>
      <c r="F12" s="65">
        <v>271383</v>
      </c>
      <c r="G12" s="66">
        <v>291634</v>
      </c>
      <c r="H12" s="44">
        <f>(F12-G12)/G12</f>
        <v>-6.943977725505257E-2</v>
      </c>
      <c r="J12" s="41"/>
    </row>
    <row r="13" spans="1:17" ht="15" customHeight="1" x14ac:dyDescent="0.25">
      <c r="A13" s="89" t="s">
        <v>19</v>
      </c>
      <c r="B13" s="16">
        <f>B7+B8+B12</f>
        <v>4939296</v>
      </c>
      <c r="C13" s="17">
        <f>C7+C8+C12</f>
        <v>4664028</v>
      </c>
      <c r="D13" s="34">
        <f>(B13-C13)/C13</f>
        <v>5.9019371238766147E-2</v>
      </c>
      <c r="E13" s="45"/>
      <c r="F13" s="16">
        <f>F7+F8+F12</f>
        <v>30516148</v>
      </c>
      <c r="G13" s="17">
        <f>G7+G8+G12</f>
        <v>29194241</v>
      </c>
      <c r="H13" s="34">
        <f>(F13-G13)/G13</f>
        <v>4.5279718010137686E-2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33970</v>
      </c>
      <c r="C17" s="14">
        <f>SUM(C18:C20)</f>
        <v>35002</v>
      </c>
      <c r="D17" s="46">
        <f>(B17-C17)/C17</f>
        <v>-2.9484029484029485E-2</v>
      </c>
      <c r="E17" s="19"/>
      <c r="F17" s="14">
        <f>SUM(F18:F20)</f>
        <v>272780</v>
      </c>
      <c r="G17" s="15">
        <f>SUM(G18:G20)</f>
        <v>278732</v>
      </c>
      <c r="H17" s="46">
        <f>(F17-G17)/G17</f>
        <v>-2.1353845270726E-2</v>
      </c>
      <c r="J17" s="43"/>
    </row>
    <row r="18" spans="1:10" ht="15" customHeight="1" x14ac:dyDescent="0.25">
      <c r="A18" s="90" t="s">
        <v>17</v>
      </c>
      <c r="B18" s="63">
        <v>32341</v>
      </c>
      <c r="C18" s="64">
        <v>33437</v>
      </c>
      <c r="D18" s="18">
        <f t="shared" ref="D18:D31" si="0">(B18-C18)/C18</f>
        <v>-3.2778060232676376E-2</v>
      </c>
      <c r="E18" s="19"/>
      <c r="F18" s="63">
        <v>262638</v>
      </c>
      <c r="G18" s="64">
        <v>267942</v>
      </c>
      <c r="H18" s="18">
        <f t="shared" ref="H18:H31" si="1">(F18-G18)/G18</f>
        <v>-1.9795328839823545E-2</v>
      </c>
      <c r="J18" s="41"/>
    </row>
    <row r="19" spans="1:10" ht="15" customHeight="1" x14ac:dyDescent="0.25">
      <c r="A19" s="90" t="s">
        <v>18</v>
      </c>
      <c r="B19" s="63">
        <v>539</v>
      </c>
      <c r="C19" s="64">
        <v>495</v>
      </c>
      <c r="D19" s="18">
        <f t="shared" si="0"/>
        <v>8.8888888888888892E-2</v>
      </c>
      <c r="E19" s="19"/>
      <c r="F19" s="63">
        <v>2825</v>
      </c>
      <c r="G19" s="64">
        <v>3160</v>
      </c>
      <c r="H19" s="18">
        <f t="shared" si="1"/>
        <v>-0.1060126582278481</v>
      </c>
      <c r="J19" s="41"/>
    </row>
    <row r="20" spans="1:10" ht="15" customHeight="1" x14ac:dyDescent="0.25">
      <c r="A20" s="90" t="s">
        <v>20</v>
      </c>
      <c r="B20" s="63">
        <v>1090</v>
      </c>
      <c r="C20" s="64">
        <v>1070</v>
      </c>
      <c r="D20" s="18">
        <f t="shared" si="0"/>
        <v>1.8691588785046728E-2</v>
      </c>
      <c r="E20" s="19"/>
      <c r="F20" s="63">
        <v>7317</v>
      </c>
      <c r="G20" s="64">
        <v>7630</v>
      </c>
      <c r="H20" s="18">
        <f t="shared" si="1"/>
        <v>-4.1022280471821757E-2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18926</v>
      </c>
      <c r="C22" s="17">
        <f>SUM(C23:C25)</f>
        <v>18080</v>
      </c>
      <c r="D22" s="34">
        <f t="shared" si="0"/>
        <v>4.679203539823009E-2</v>
      </c>
      <c r="E22" s="19"/>
      <c r="F22" s="16">
        <f>SUM(F23:F25)</f>
        <v>107933</v>
      </c>
      <c r="G22" s="17">
        <f>SUM(G23:G25)</f>
        <v>104848</v>
      </c>
      <c r="H22" s="34">
        <f t="shared" si="1"/>
        <v>2.9423546467266901E-2</v>
      </c>
      <c r="J22" s="41"/>
    </row>
    <row r="23" spans="1:10" ht="15" customHeight="1" x14ac:dyDescent="0.25">
      <c r="A23" s="90" t="s">
        <v>17</v>
      </c>
      <c r="B23" s="63">
        <v>16008</v>
      </c>
      <c r="C23" s="64">
        <v>15259</v>
      </c>
      <c r="D23" s="18">
        <f t="shared" si="0"/>
        <v>4.9085785438102103E-2</v>
      </c>
      <c r="E23" s="19"/>
      <c r="F23" s="63">
        <v>95873</v>
      </c>
      <c r="G23" s="64">
        <v>93667</v>
      </c>
      <c r="H23" s="18">
        <f t="shared" si="1"/>
        <v>2.3551517610257616E-2</v>
      </c>
      <c r="J23" s="41"/>
    </row>
    <row r="24" spans="1:10" ht="15" customHeight="1" x14ac:dyDescent="0.25">
      <c r="A24" s="90" t="s">
        <v>18</v>
      </c>
      <c r="B24" s="63">
        <v>2455</v>
      </c>
      <c r="C24" s="64">
        <v>2364</v>
      </c>
      <c r="D24" s="18">
        <f t="shared" si="0"/>
        <v>3.8494077834179359E-2</v>
      </c>
      <c r="E24" s="19"/>
      <c r="F24" s="63">
        <v>8955</v>
      </c>
      <c r="G24" s="64">
        <v>8186</v>
      </c>
      <c r="H24" s="18">
        <f t="shared" si="1"/>
        <v>9.3940874664060592E-2</v>
      </c>
      <c r="J24" s="41"/>
    </row>
    <row r="25" spans="1:10" ht="15" customHeight="1" x14ac:dyDescent="0.25">
      <c r="A25" s="90" t="s">
        <v>20</v>
      </c>
      <c r="B25" s="63">
        <v>463</v>
      </c>
      <c r="C25" s="64">
        <v>457</v>
      </c>
      <c r="D25" s="18">
        <f t="shared" si="0"/>
        <v>1.3129102844638949E-2</v>
      </c>
      <c r="E25" s="19"/>
      <c r="F25" s="63">
        <v>3105</v>
      </c>
      <c r="G25" s="64">
        <v>2995</v>
      </c>
      <c r="H25" s="18">
        <f t="shared" si="1"/>
        <v>3.6727879799666109E-2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2793</v>
      </c>
      <c r="C27" s="66">
        <v>2964</v>
      </c>
      <c r="D27" s="34">
        <f t="shared" si="0"/>
        <v>-5.7692307692307696E-2</v>
      </c>
      <c r="E27" s="19"/>
      <c r="F27" s="67">
        <v>19831</v>
      </c>
      <c r="G27" s="68">
        <v>21912</v>
      </c>
      <c r="H27" s="34">
        <f>(F27-G27)/G27</f>
        <v>-9.497079225994888E-2</v>
      </c>
      <c r="J27" s="41"/>
    </row>
    <row r="28" spans="1:10" ht="15" customHeight="1" x14ac:dyDescent="0.25">
      <c r="A28" s="89" t="s">
        <v>19</v>
      </c>
      <c r="B28" s="16">
        <f>B22+B17+B27</f>
        <v>55689</v>
      </c>
      <c r="C28" s="17">
        <f>C22+C17+C27</f>
        <v>56046</v>
      </c>
      <c r="D28" s="34">
        <f t="shared" si="0"/>
        <v>-6.3697676908253936E-3</v>
      </c>
      <c r="E28" s="19"/>
      <c r="F28" s="16">
        <f>F22+F17+F27</f>
        <v>400544</v>
      </c>
      <c r="G28" s="17">
        <f>G22+G17+G27</f>
        <v>405492</v>
      </c>
      <c r="H28" s="34">
        <f>(F28-G28)/G28</f>
        <v>-1.2202460221163426E-2</v>
      </c>
      <c r="J28" s="41"/>
    </row>
    <row r="29" spans="1:10" ht="15" customHeight="1" x14ac:dyDescent="0.25">
      <c r="A29" s="89" t="s">
        <v>24</v>
      </c>
      <c r="B29" s="65">
        <v>10930</v>
      </c>
      <c r="C29" s="66">
        <v>10727</v>
      </c>
      <c r="D29" s="34">
        <f>(B29-C29)/C29</f>
        <v>1.8924209937540785E-2</v>
      </c>
      <c r="E29" s="19"/>
      <c r="F29" s="65">
        <v>61424</v>
      </c>
      <c r="G29" s="66">
        <v>65293</v>
      </c>
      <c r="H29" s="34">
        <f>(F29-G29)/G29</f>
        <v>-5.9255969246320435E-2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66619</v>
      </c>
      <c r="C31" s="17">
        <f>SUM(C28:C29)</f>
        <v>66773</v>
      </c>
      <c r="D31" s="34">
        <f t="shared" si="0"/>
        <v>-2.3063214173393437E-3</v>
      </c>
      <c r="E31" s="19"/>
      <c r="F31" s="16">
        <f>SUM(F28:F29)</f>
        <v>461968</v>
      </c>
      <c r="G31" s="17">
        <f>SUM(G28:G29)</f>
        <v>470785</v>
      </c>
      <c r="H31" s="34">
        <f t="shared" si="1"/>
        <v>-1.8728294231974255E-2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09.08.2017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219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2276534</v>
      </c>
      <c r="C7" s="72">
        <f>Hovedtall!$C$7</f>
        <v>2164411</v>
      </c>
      <c r="D7" s="46">
        <f>(B7-C7)/C7</f>
        <v>5.1803007839084168E-2</v>
      </c>
      <c r="E7" s="45"/>
      <c r="F7" s="71">
        <f>Hovedtall!$F$7</f>
        <v>17589697</v>
      </c>
      <c r="G7" s="72">
        <f>Hovedtall!$G$7</f>
        <v>17071999</v>
      </c>
      <c r="H7" s="46">
        <f>(F7-G7)/G7</f>
        <v>3.0324392591634993E-2</v>
      </c>
      <c r="I7" s="40"/>
      <c r="J7" s="41"/>
    </row>
    <row r="8" spans="1:17" ht="15" customHeight="1" x14ac:dyDescent="0.25">
      <c r="A8" s="89" t="s">
        <v>33</v>
      </c>
      <c r="B8" s="16">
        <f>SUM(B9:B10)</f>
        <v>2625197</v>
      </c>
      <c r="C8" s="17">
        <f>SUM(C9:C10)</f>
        <v>2460661</v>
      </c>
      <c r="D8" s="34">
        <f>(B8-C8)/C8</f>
        <v>6.6866585848274096E-2</v>
      </c>
      <c r="E8" s="45"/>
      <c r="F8" s="16">
        <f>SUM(F9:F10)</f>
        <v>12655068</v>
      </c>
      <c r="G8" s="17">
        <f>SUM(G9:G10)</f>
        <v>11830608</v>
      </c>
      <c r="H8" s="34">
        <f>(F8-G8)/G8</f>
        <v>6.9688726057020908E-2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2256904</v>
      </c>
      <c r="C9" s="74">
        <f>Hovedtall!$C$9</f>
        <v>2101332</v>
      </c>
      <c r="D9" s="18">
        <f>(B9-C9)/C9</f>
        <v>7.4034945453645598E-2</v>
      </c>
      <c r="E9" s="45"/>
      <c r="F9" s="73">
        <f>Hovedtall!$F$9</f>
        <v>11510030</v>
      </c>
      <c r="G9" s="74">
        <f>Hovedtall!$G$9</f>
        <v>10720728</v>
      </c>
      <c r="H9" s="18">
        <f>(F9-G9)/G9</f>
        <v>7.3623918077205211E-2</v>
      </c>
      <c r="J9" s="41"/>
    </row>
    <row r="10" spans="1:17" ht="15" customHeight="1" x14ac:dyDescent="0.25">
      <c r="A10" s="90" t="s">
        <v>35</v>
      </c>
      <c r="B10" s="73">
        <f>Hovedtall!$B$10</f>
        <v>368293</v>
      </c>
      <c r="C10" s="74">
        <f>Hovedtall!$C$10</f>
        <v>359329</v>
      </c>
      <c r="D10" s="18">
        <f>(B10-C10)/C10</f>
        <v>2.4946497499506025E-2</v>
      </c>
      <c r="E10" s="45"/>
      <c r="F10" s="73">
        <f>Hovedtall!$F$10</f>
        <v>1145038</v>
      </c>
      <c r="G10" s="74">
        <f>Hovedtall!$G$10</f>
        <v>1109880</v>
      </c>
      <c r="H10" s="18">
        <f>(F10-G10)/G10</f>
        <v>3.1677298446678923E-2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37565</v>
      </c>
      <c r="C12" s="76">
        <f>Hovedtall!$C$12</f>
        <v>38956</v>
      </c>
      <c r="D12" s="44">
        <f>(B12-C12)/C12</f>
        <v>-3.5706951432385253E-2</v>
      </c>
      <c r="E12" s="45"/>
      <c r="F12" s="75">
        <f>Hovedtall!$F$12</f>
        <v>271383</v>
      </c>
      <c r="G12" s="76">
        <f>Hovedtall!$G$12</f>
        <v>291634</v>
      </c>
      <c r="H12" s="44">
        <f>(F12-G12)/G12</f>
        <v>-6.943977725505257E-2</v>
      </c>
      <c r="J12" s="41"/>
    </row>
    <row r="13" spans="1:17" ht="15" customHeight="1" x14ac:dyDescent="0.25">
      <c r="A13" s="89" t="s">
        <v>19</v>
      </c>
      <c r="B13" s="16">
        <f>B7+B8+B12</f>
        <v>4939296</v>
      </c>
      <c r="C13" s="17">
        <f>C7+C8+C12</f>
        <v>4664028</v>
      </c>
      <c r="D13" s="34">
        <f>(B13-C13)/C13</f>
        <v>5.9019371238766147E-2</v>
      </c>
      <c r="E13" s="45"/>
      <c r="F13" s="16">
        <f>F7+F8+F12</f>
        <v>30516148</v>
      </c>
      <c r="G13" s="17">
        <f>G7+G8+G12</f>
        <v>29194241</v>
      </c>
      <c r="H13" s="34">
        <f>(F13-G13)/G13</f>
        <v>4.5279718010137686E-2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33970</v>
      </c>
      <c r="C17" s="15">
        <f>SUM(C18:C20)</f>
        <v>35002</v>
      </c>
      <c r="D17" s="46">
        <f>(B17-C17)/C17</f>
        <v>-2.9484029484029485E-2</v>
      </c>
      <c r="E17" s="19"/>
      <c r="F17" s="14">
        <f>SUM(F18:F20)</f>
        <v>272780</v>
      </c>
      <c r="G17" s="15">
        <f>SUM(G18:G20)</f>
        <v>278732</v>
      </c>
      <c r="H17" s="46">
        <f>(F17-G17)/G17</f>
        <v>-2.1353845270726E-2</v>
      </c>
      <c r="J17" s="43"/>
    </row>
    <row r="18" spans="1:10" ht="15" customHeight="1" x14ac:dyDescent="0.25">
      <c r="A18" s="90" t="s">
        <v>34</v>
      </c>
      <c r="B18" s="73">
        <f>Hovedtall!$B$18</f>
        <v>32341</v>
      </c>
      <c r="C18" s="74">
        <f>Hovedtall!$C$18</f>
        <v>33437</v>
      </c>
      <c r="D18" s="18">
        <f t="shared" ref="D18:D31" si="0">(B18-C18)/C18</f>
        <v>-3.2778060232676376E-2</v>
      </c>
      <c r="E18" s="19"/>
      <c r="F18" s="73">
        <f>Hovedtall!$F$18</f>
        <v>262638</v>
      </c>
      <c r="G18" s="74">
        <f>Hovedtall!$G$18</f>
        <v>267942</v>
      </c>
      <c r="H18" s="18">
        <f t="shared" ref="H18:H31" si="1">(F18-G18)/G18</f>
        <v>-1.9795328839823545E-2</v>
      </c>
      <c r="J18" s="41"/>
    </row>
    <row r="19" spans="1:10" ht="15" customHeight="1" x14ac:dyDescent="0.25">
      <c r="A19" s="90" t="s">
        <v>35</v>
      </c>
      <c r="B19" s="73">
        <f>Hovedtall!$B$19</f>
        <v>539</v>
      </c>
      <c r="C19" s="74">
        <f>Hovedtall!$C$19</f>
        <v>495</v>
      </c>
      <c r="D19" s="18">
        <f t="shared" si="0"/>
        <v>8.8888888888888892E-2</v>
      </c>
      <c r="E19" s="19"/>
      <c r="F19" s="73">
        <f>Hovedtall!$F$19</f>
        <v>2825</v>
      </c>
      <c r="G19" s="74">
        <f>Hovedtall!$G$19</f>
        <v>3160</v>
      </c>
      <c r="H19" s="18">
        <f t="shared" si="1"/>
        <v>-0.1060126582278481</v>
      </c>
      <c r="J19" s="41"/>
    </row>
    <row r="20" spans="1:10" ht="15" customHeight="1" x14ac:dyDescent="0.25">
      <c r="A20" s="90" t="s">
        <v>36</v>
      </c>
      <c r="B20" s="73">
        <f>Hovedtall!$B$20</f>
        <v>1090</v>
      </c>
      <c r="C20" s="74">
        <f>Hovedtall!$C$20</f>
        <v>1070</v>
      </c>
      <c r="D20" s="18">
        <f t="shared" si="0"/>
        <v>1.8691588785046728E-2</v>
      </c>
      <c r="E20" s="19"/>
      <c r="F20" s="73">
        <f>Hovedtall!$F$20</f>
        <v>7317</v>
      </c>
      <c r="G20" s="74">
        <f>Hovedtall!$G$20</f>
        <v>7630</v>
      </c>
      <c r="H20" s="18">
        <f t="shared" si="1"/>
        <v>-4.1022280471821757E-2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18926</v>
      </c>
      <c r="C22" s="17">
        <f>SUM(C23:C25)</f>
        <v>18080</v>
      </c>
      <c r="D22" s="34">
        <f t="shared" si="0"/>
        <v>4.679203539823009E-2</v>
      </c>
      <c r="E22" s="19"/>
      <c r="F22" s="16">
        <f>SUM(F23:F25)</f>
        <v>107933</v>
      </c>
      <c r="G22" s="17">
        <f>SUM(G23:G25)</f>
        <v>104848</v>
      </c>
      <c r="H22" s="34">
        <f t="shared" si="1"/>
        <v>2.9423546467266901E-2</v>
      </c>
      <c r="J22" s="41"/>
    </row>
    <row r="23" spans="1:10" ht="15" customHeight="1" x14ac:dyDescent="0.25">
      <c r="A23" s="90" t="s">
        <v>34</v>
      </c>
      <c r="B23" s="73">
        <f>Hovedtall!$B$23</f>
        <v>16008</v>
      </c>
      <c r="C23" s="74">
        <f>Hovedtall!$C$23</f>
        <v>15259</v>
      </c>
      <c r="D23" s="18">
        <f t="shared" si="0"/>
        <v>4.9085785438102103E-2</v>
      </c>
      <c r="E23" s="19"/>
      <c r="F23" s="73">
        <f>Hovedtall!$F$23</f>
        <v>95873</v>
      </c>
      <c r="G23" s="74">
        <f>Hovedtall!$G$23</f>
        <v>93667</v>
      </c>
      <c r="H23" s="18">
        <f t="shared" si="1"/>
        <v>2.3551517610257616E-2</v>
      </c>
      <c r="J23" s="41"/>
    </row>
    <row r="24" spans="1:10" ht="15" customHeight="1" x14ac:dyDescent="0.25">
      <c r="A24" s="90" t="s">
        <v>35</v>
      </c>
      <c r="B24" s="73">
        <f>Hovedtall!$B$24</f>
        <v>2455</v>
      </c>
      <c r="C24" s="74">
        <f>Hovedtall!$C$24</f>
        <v>2364</v>
      </c>
      <c r="D24" s="18">
        <f t="shared" si="0"/>
        <v>3.8494077834179359E-2</v>
      </c>
      <c r="E24" s="19"/>
      <c r="F24" s="73">
        <f>Hovedtall!$F$24</f>
        <v>8955</v>
      </c>
      <c r="G24" s="74">
        <f>Hovedtall!$G$24</f>
        <v>8186</v>
      </c>
      <c r="H24" s="18">
        <f t="shared" si="1"/>
        <v>9.3940874664060592E-2</v>
      </c>
      <c r="J24" s="41"/>
    </row>
    <row r="25" spans="1:10" ht="15" customHeight="1" x14ac:dyDescent="0.25">
      <c r="A25" s="90" t="s">
        <v>36</v>
      </c>
      <c r="B25" s="73">
        <f>Hovedtall!$B$25</f>
        <v>463</v>
      </c>
      <c r="C25" s="74">
        <f>Hovedtall!$C$25</f>
        <v>457</v>
      </c>
      <c r="D25" s="18">
        <f t="shared" si="0"/>
        <v>1.3129102844638949E-2</v>
      </c>
      <c r="E25" s="19"/>
      <c r="F25" s="73">
        <f>Hovedtall!$F$25</f>
        <v>3105</v>
      </c>
      <c r="G25" s="74">
        <f>Hovedtall!$G$25</f>
        <v>2995</v>
      </c>
      <c r="H25" s="18">
        <f t="shared" si="1"/>
        <v>3.6727879799666109E-2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2793</v>
      </c>
      <c r="C27" s="76">
        <f>Hovedtall!$C$27</f>
        <v>2964</v>
      </c>
      <c r="D27" s="34">
        <f t="shared" si="0"/>
        <v>-5.7692307692307696E-2</v>
      </c>
      <c r="E27" s="19"/>
      <c r="F27" s="77">
        <f>Hovedtall!$F$27</f>
        <v>19831</v>
      </c>
      <c r="G27" s="78">
        <f>Hovedtall!$G$27</f>
        <v>21912</v>
      </c>
      <c r="H27" s="34">
        <f>(F27-G27)/G27</f>
        <v>-9.497079225994888E-2</v>
      </c>
      <c r="J27" s="41"/>
    </row>
    <row r="28" spans="1:10" ht="15" customHeight="1" x14ac:dyDescent="0.25">
      <c r="A28" s="89" t="s">
        <v>19</v>
      </c>
      <c r="B28" s="16">
        <f>B22+B17+B27</f>
        <v>55689</v>
      </c>
      <c r="C28" s="17">
        <f>C22+C17+C27</f>
        <v>56046</v>
      </c>
      <c r="D28" s="34">
        <f t="shared" si="0"/>
        <v>-6.3697676908253936E-3</v>
      </c>
      <c r="E28" s="19"/>
      <c r="F28" s="16">
        <f>F22+F17+F27</f>
        <v>400544</v>
      </c>
      <c r="G28" s="17">
        <f>G22+G17+G27</f>
        <v>405492</v>
      </c>
      <c r="H28" s="34">
        <f>(F28-G28)/G28</f>
        <v>-1.2202460221163426E-2</v>
      </c>
      <c r="J28" s="41"/>
    </row>
    <row r="29" spans="1:10" ht="15" customHeight="1" x14ac:dyDescent="0.25">
      <c r="A29" s="89" t="s">
        <v>24</v>
      </c>
      <c r="B29" s="75">
        <f>Hovedtall!$B$29</f>
        <v>10930</v>
      </c>
      <c r="C29" s="76">
        <f>Hovedtall!$C$29</f>
        <v>10727</v>
      </c>
      <c r="D29" s="18">
        <f>(B29-C29)/C29</f>
        <v>1.8924209937540785E-2</v>
      </c>
      <c r="E29" s="19"/>
      <c r="F29" s="75">
        <f>Hovedtall!$F$29</f>
        <v>61424</v>
      </c>
      <c r="G29" s="76">
        <f>Hovedtall!$G$29</f>
        <v>65293</v>
      </c>
      <c r="H29" s="18">
        <f>(F29-G29)/G29</f>
        <v>-5.9255969246320435E-2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66619</v>
      </c>
      <c r="C31" s="17">
        <f>SUM(C28:C29)</f>
        <v>66773</v>
      </c>
      <c r="D31" s="34">
        <f t="shared" si="0"/>
        <v>-2.3063214173393437E-3</v>
      </c>
      <c r="E31" s="19"/>
      <c r="F31" s="16">
        <f>SUM(F28:F29)</f>
        <v>461968</v>
      </c>
      <c r="G31" s="17">
        <f>SUM(G28:G29)</f>
        <v>470785</v>
      </c>
      <c r="H31" s="34">
        <f t="shared" si="1"/>
        <v>-1.8728294231974255E-2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18" zoomScaleSheetLayoutView="4915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248</v>
      </c>
    </row>
    <row r="4" spans="1:33" ht="42.75" x14ac:dyDescent="0.2">
      <c r="A4" s="121" t="s">
        <v>221</v>
      </c>
      <c r="B4" s="121" t="s">
        <v>45</v>
      </c>
      <c r="C4" s="121" t="s">
        <v>249</v>
      </c>
      <c r="D4" s="121" t="s">
        <v>250</v>
      </c>
      <c r="E4" s="121" t="s">
        <v>251</v>
      </c>
      <c r="F4" s="121" t="s">
        <v>252</v>
      </c>
      <c r="G4" s="121" t="s">
        <v>253</v>
      </c>
      <c r="H4" s="121" t="s">
        <v>254</v>
      </c>
      <c r="I4" s="121" t="s">
        <v>255</v>
      </c>
      <c r="J4" s="121" t="s">
        <v>256</v>
      </c>
      <c r="K4" s="121" t="s">
        <v>257</v>
      </c>
      <c r="L4" s="121" t="s">
        <v>258</v>
      </c>
      <c r="M4" s="121" t="s">
        <v>259</v>
      </c>
      <c r="N4" s="121" t="s">
        <v>260</v>
      </c>
      <c r="O4" s="121" t="s">
        <v>237</v>
      </c>
      <c r="P4" s="121" t="s">
        <v>47</v>
      </c>
      <c r="Q4" s="121" t="s">
        <v>231</v>
      </c>
      <c r="R4" s="100" t="s">
        <v>48</v>
      </c>
      <c r="S4" s="100" t="s">
        <v>49</v>
      </c>
      <c r="T4" s="100" t="s">
        <v>50</v>
      </c>
      <c r="U4" s="100" t="s">
        <v>238</v>
      </c>
      <c r="V4" s="100" t="s">
        <v>239</v>
      </c>
      <c r="W4" s="100" t="s">
        <v>240</v>
      </c>
      <c r="X4" s="100" t="s">
        <v>241</v>
      </c>
      <c r="Y4" s="100" t="s">
        <v>242</v>
      </c>
      <c r="Z4" s="100" t="s">
        <v>243</v>
      </c>
      <c r="AA4" s="100" t="s">
        <v>53</v>
      </c>
      <c r="AB4" s="100" t="s">
        <v>244</v>
      </c>
      <c r="AC4" s="100" t="s">
        <v>245</v>
      </c>
      <c r="AD4" s="100" t="s">
        <v>56</v>
      </c>
      <c r="AE4" s="100" t="s">
        <v>44</v>
      </c>
      <c r="AF4" s="100" t="s">
        <v>246</v>
      </c>
      <c r="AG4" s="100" t="s">
        <v>247</v>
      </c>
    </row>
    <row r="5" spans="1:33" x14ac:dyDescent="0.2">
      <c r="A5" s="101" t="s">
        <v>61</v>
      </c>
      <c r="B5" s="101" t="s">
        <v>58</v>
      </c>
      <c r="C5" s="102">
        <v>36281</v>
      </c>
      <c r="D5" s="102">
        <v>1692</v>
      </c>
      <c r="E5" s="102">
        <v>37973</v>
      </c>
      <c r="F5" s="103">
        <v>-2.9369664127600802E-2</v>
      </c>
      <c r="G5" s="102">
        <v>13</v>
      </c>
      <c r="H5" s="102">
        <v>0</v>
      </c>
      <c r="I5" s="102">
        <v>13</v>
      </c>
      <c r="J5" s="116">
        <v>-0.38095238095238104</v>
      </c>
      <c r="K5" s="106">
        <v>44</v>
      </c>
      <c r="L5" s="103">
        <v>-0.73006134969325209</v>
      </c>
      <c r="M5" s="106">
        <v>38030</v>
      </c>
      <c r="N5" s="103">
        <v>-3.2463237164809401E-2</v>
      </c>
      <c r="O5" s="106">
        <v>605</v>
      </c>
      <c r="P5" s="106">
        <v>38635</v>
      </c>
      <c r="Q5" s="103">
        <v>-3.4076703835191798E-2</v>
      </c>
      <c r="R5" s="104">
        <v>4</v>
      </c>
      <c r="S5" s="105" t="s">
        <v>60</v>
      </c>
      <c r="T5" s="101" t="s">
        <v>60</v>
      </c>
      <c r="U5" s="106">
        <v>38090</v>
      </c>
      <c r="V5" s="106">
        <v>39122</v>
      </c>
      <c r="W5" s="106">
        <v>1032</v>
      </c>
      <c r="X5" s="106">
        <v>21</v>
      </c>
      <c r="Y5" s="106">
        <v>21</v>
      </c>
      <c r="Z5" s="106">
        <v>0</v>
      </c>
      <c r="AA5" s="106">
        <v>163</v>
      </c>
      <c r="AB5" s="106">
        <v>692</v>
      </c>
      <c r="AC5" s="106">
        <v>39306</v>
      </c>
      <c r="AD5" s="106">
        <v>39998</v>
      </c>
      <c r="AE5" s="101" t="s">
        <v>57</v>
      </c>
      <c r="AF5" s="106">
        <v>4034</v>
      </c>
      <c r="AG5" s="106">
        <v>14</v>
      </c>
    </row>
    <row r="6" spans="1:33" x14ac:dyDescent="0.2">
      <c r="A6" s="101" t="s">
        <v>64</v>
      </c>
      <c r="B6" s="101" t="s">
        <v>63</v>
      </c>
      <c r="C6" s="102">
        <v>5337</v>
      </c>
      <c r="D6" s="102">
        <v>110</v>
      </c>
      <c r="E6" s="102">
        <v>5447</v>
      </c>
      <c r="F6" s="103">
        <v>-8.9891395154553008E-2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5447</v>
      </c>
      <c r="N6" s="103">
        <v>-8.9891395154553008E-2</v>
      </c>
      <c r="O6" s="106">
        <v>1728</v>
      </c>
      <c r="P6" s="106">
        <v>7175</v>
      </c>
      <c r="Q6" s="103">
        <v>4.75981895167178E-2</v>
      </c>
      <c r="R6" s="104">
        <v>5</v>
      </c>
      <c r="S6" s="107"/>
      <c r="T6" s="101" t="s">
        <v>60</v>
      </c>
      <c r="U6" s="106">
        <v>5899</v>
      </c>
      <c r="V6" s="106">
        <v>5985</v>
      </c>
      <c r="W6" s="106">
        <v>86</v>
      </c>
      <c r="X6" s="106">
        <v>0</v>
      </c>
      <c r="Y6" s="106">
        <v>0</v>
      </c>
      <c r="Z6" s="106">
        <v>0</v>
      </c>
      <c r="AA6" s="106">
        <v>0</v>
      </c>
      <c r="AB6" s="106">
        <v>864</v>
      </c>
      <c r="AC6" s="106">
        <v>5985</v>
      </c>
      <c r="AD6" s="106">
        <v>6849</v>
      </c>
      <c r="AE6" s="101" t="s">
        <v>62</v>
      </c>
      <c r="AF6" s="106">
        <v>4034</v>
      </c>
      <c r="AG6" s="106">
        <v>14</v>
      </c>
    </row>
    <row r="7" spans="1:33" x14ac:dyDescent="0.2">
      <c r="A7" s="101" t="s">
        <v>67</v>
      </c>
      <c r="B7" s="101" t="s">
        <v>66</v>
      </c>
      <c r="C7" s="102">
        <v>25723</v>
      </c>
      <c r="D7" s="102">
        <v>8</v>
      </c>
      <c r="E7" s="102">
        <v>25731</v>
      </c>
      <c r="F7" s="103">
        <v>6.3835944929094113E-2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25731</v>
      </c>
      <c r="N7" s="103">
        <v>6.3835944929094113E-2</v>
      </c>
      <c r="O7" s="106">
        <v>302</v>
      </c>
      <c r="P7" s="106">
        <v>26033</v>
      </c>
      <c r="Q7" s="103">
        <v>7.6321991152271909E-2</v>
      </c>
      <c r="R7" s="104">
        <v>4</v>
      </c>
      <c r="S7" s="107"/>
      <c r="T7" s="101" t="s">
        <v>60</v>
      </c>
      <c r="U7" s="106">
        <v>24187</v>
      </c>
      <c r="V7" s="106">
        <v>24187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24187</v>
      </c>
      <c r="AD7" s="106">
        <v>24187</v>
      </c>
      <c r="AE7" s="101" t="s">
        <v>65</v>
      </c>
      <c r="AF7" s="106">
        <v>4034</v>
      </c>
      <c r="AG7" s="106">
        <v>14</v>
      </c>
    </row>
    <row r="8" spans="1:33" x14ac:dyDescent="0.2">
      <c r="A8" s="101" t="s">
        <v>70</v>
      </c>
      <c r="B8" s="101" t="s">
        <v>69</v>
      </c>
      <c r="C8" s="102">
        <v>198457</v>
      </c>
      <c r="D8" s="102">
        <v>23138</v>
      </c>
      <c r="E8" s="102">
        <v>221595</v>
      </c>
      <c r="F8" s="103">
        <v>5.5239410462153901E-2</v>
      </c>
      <c r="G8" s="102">
        <v>324628</v>
      </c>
      <c r="H8" s="102">
        <v>7134</v>
      </c>
      <c r="I8" s="102">
        <v>331762</v>
      </c>
      <c r="J8" s="116">
        <v>6.1876260282303204E-2</v>
      </c>
      <c r="K8" s="106">
        <v>12879</v>
      </c>
      <c r="L8" s="103">
        <v>-0.106431693609935</v>
      </c>
      <c r="M8" s="106">
        <v>566236</v>
      </c>
      <c r="N8" s="103">
        <v>5.4761399155797495E-2</v>
      </c>
      <c r="O8" s="106">
        <v>5209</v>
      </c>
      <c r="P8" s="106">
        <v>571445</v>
      </c>
      <c r="Q8" s="103">
        <v>4.9189026427787198E-2</v>
      </c>
      <c r="R8" s="104">
        <v>2</v>
      </c>
      <c r="S8" s="107"/>
      <c r="T8" s="101" t="s">
        <v>60</v>
      </c>
      <c r="U8" s="106">
        <v>180425</v>
      </c>
      <c r="V8" s="106">
        <v>209995</v>
      </c>
      <c r="W8" s="106">
        <v>29570</v>
      </c>
      <c r="X8" s="106">
        <v>304046</v>
      </c>
      <c r="Y8" s="106">
        <v>312430</v>
      </c>
      <c r="Z8" s="106">
        <v>8384</v>
      </c>
      <c r="AA8" s="106">
        <v>14413</v>
      </c>
      <c r="AB8" s="106">
        <v>7816</v>
      </c>
      <c r="AC8" s="106">
        <v>536838</v>
      </c>
      <c r="AD8" s="106">
        <v>544654</v>
      </c>
      <c r="AE8" s="101" t="s">
        <v>68</v>
      </c>
      <c r="AF8" s="106">
        <v>4034</v>
      </c>
      <c r="AG8" s="106">
        <v>14</v>
      </c>
    </row>
    <row r="9" spans="1:33" x14ac:dyDescent="0.2">
      <c r="A9" s="101" t="s">
        <v>73</v>
      </c>
      <c r="B9" s="101" t="s">
        <v>72</v>
      </c>
      <c r="C9" s="102">
        <v>497</v>
      </c>
      <c r="D9" s="102">
        <v>0</v>
      </c>
      <c r="E9" s="102">
        <v>497</v>
      </c>
      <c r="F9" s="103">
        <v>0.13729977116704803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497</v>
      </c>
      <c r="N9" s="103">
        <v>0.13729977116704803</v>
      </c>
      <c r="O9" s="106">
        <v>466</v>
      </c>
      <c r="P9" s="106">
        <v>963</v>
      </c>
      <c r="Q9" s="103">
        <v>-7.1359691417550608E-2</v>
      </c>
      <c r="R9" s="104">
        <v>5</v>
      </c>
      <c r="S9" s="107"/>
      <c r="T9" s="101" t="s">
        <v>60</v>
      </c>
      <c r="U9" s="106">
        <v>427</v>
      </c>
      <c r="V9" s="106">
        <v>437</v>
      </c>
      <c r="W9" s="106">
        <v>10</v>
      </c>
      <c r="X9" s="106">
        <v>0</v>
      </c>
      <c r="Y9" s="106">
        <v>0</v>
      </c>
      <c r="Z9" s="106">
        <v>0</v>
      </c>
      <c r="AA9" s="106">
        <v>0</v>
      </c>
      <c r="AB9" s="106">
        <v>600</v>
      </c>
      <c r="AC9" s="106">
        <v>437</v>
      </c>
      <c r="AD9" s="106">
        <v>1037</v>
      </c>
      <c r="AE9" s="101" t="s">
        <v>71</v>
      </c>
      <c r="AF9" s="106">
        <v>4034</v>
      </c>
      <c r="AG9" s="106">
        <v>14</v>
      </c>
    </row>
    <row r="10" spans="1:33" x14ac:dyDescent="0.2">
      <c r="A10" s="101" t="s">
        <v>76</v>
      </c>
      <c r="B10" s="101" t="s">
        <v>75</v>
      </c>
      <c r="C10" s="102">
        <v>116915</v>
      </c>
      <c r="D10" s="102">
        <v>36342</v>
      </c>
      <c r="E10" s="102">
        <v>153257</v>
      </c>
      <c r="F10" s="103">
        <v>3.2917040162293701E-2</v>
      </c>
      <c r="G10" s="102">
        <v>10995</v>
      </c>
      <c r="H10" s="102">
        <v>198</v>
      </c>
      <c r="I10" s="102">
        <v>11193</v>
      </c>
      <c r="J10" s="116">
        <v>0.16630196936542699</v>
      </c>
      <c r="K10" s="106">
        <v>0</v>
      </c>
      <c r="L10" s="103">
        <v>0</v>
      </c>
      <c r="M10" s="106">
        <v>164450</v>
      </c>
      <c r="N10" s="103">
        <v>4.1020446920301296E-2</v>
      </c>
      <c r="O10" s="106">
        <v>6860</v>
      </c>
      <c r="P10" s="106">
        <v>171310</v>
      </c>
      <c r="Q10" s="103">
        <v>5.6940665469734301E-2</v>
      </c>
      <c r="R10" s="104">
        <v>3</v>
      </c>
      <c r="S10" s="107"/>
      <c r="T10" s="101" t="s">
        <v>60</v>
      </c>
      <c r="U10" s="106">
        <v>108953</v>
      </c>
      <c r="V10" s="106">
        <v>148373</v>
      </c>
      <c r="W10" s="106">
        <v>39420</v>
      </c>
      <c r="X10" s="106">
        <v>9309</v>
      </c>
      <c r="Y10" s="106">
        <v>9597</v>
      </c>
      <c r="Z10" s="106">
        <v>288</v>
      </c>
      <c r="AA10" s="106">
        <v>0</v>
      </c>
      <c r="AB10" s="106">
        <v>4111</v>
      </c>
      <c r="AC10" s="106">
        <v>157970</v>
      </c>
      <c r="AD10" s="106">
        <v>162081</v>
      </c>
      <c r="AE10" s="101" t="s">
        <v>74</v>
      </c>
      <c r="AF10" s="106">
        <v>4034</v>
      </c>
      <c r="AG10" s="106">
        <v>14</v>
      </c>
    </row>
    <row r="11" spans="1:33" x14ac:dyDescent="0.2">
      <c r="A11" s="101" t="s">
        <v>79</v>
      </c>
      <c r="B11" s="101" t="s">
        <v>78</v>
      </c>
      <c r="C11" s="102">
        <v>8195</v>
      </c>
      <c r="D11" s="102">
        <v>6</v>
      </c>
      <c r="E11" s="102">
        <v>8201</v>
      </c>
      <c r="F11" s="103">
        <v>-0.114840798704803</v>
      </c>
      <c r="G11" s="102">
        <v>0</v>
      </c>
      <c r="H11" s="102">
        <v>0</v>
      </c>
      <c r="I11" s="102">
        <v>0</v>
      </c>
      <c r="J11" s="116">
        <v>0</v>
      </c>
      <c r="K11" s="106">
        <v>1171</v>
      </c>
      <c r="L11" s="103">
        <v>-0.26398491514770606</v>
      </c>
      <c r="M11" s="106">
        <v>9372</v>
      </c>
      <c r="N11" s="103">
        <v>-0.13669859985261601</v>
      </c>
      <c r="O11" s="106">
        <v>1264</v>
      </c>
      <c r="P11" s="106">
        <v>10636</v>
      </c>
      <c r="Q11" s="103">
        <v>-0.20857206637398598</v>
      </c>
      <c r="R11" s="104">
        <v>5</v>
      </c>
      <c r="S11" s="107"/>
      <c r="T11" s="101" t="s">
        <v>60</v>
      </c>
      <c r="U11" s="106">
        <v>9131</v>
      </c>
      <c r="V11" s="106">
        <v>9265</v>
      </c>
      <c r="W11" s="106">
        <v>134</v>
      </c>
      <c r="X11" s="106">
        <v>0</v>
      </c>
      <c r="Y11" s="106">
        <v>0</v>
      </c>
      <c r="Z11" s="106">
        <v>0</v>
      </c>
      <c r="AA11" s="106">
        <v>1591</v>
      </c>
      <c r="AB11" s="106">
        <v>2583</v>
      </c>
      <c r="AC11" s="106">
        <v>10856</v>
      </c>
      <c r="AD11" s="106">
        <v>13439</v>
      </c>
      <c r="AE11" s="101" t="s">
        <v>77</v>
      </c>
      <c r="AF11" s="106">
        <v>4034</v>
      </c>
      <c r="AG11" s="106">
        <v>14</v>
      </c>
    </row>
    <row r="12" spans="1:33" x14ac:dyDescent="0.2">
      <c r="A12" s="101" t="s">
        <v>82</v>
      </c>
      <c r="B12" s="101" t="s">
        <v>81</v>
      </c>
      <c r="C12" s="102">
        <v>1118</v>
      </c>
      <c r="D12" s="102">
        <v>20</v>
      </c>
      <c r="E12" s="102">
        <v>1138</v>
      </c>
      <c r="F12" s="103">
        <v>5.5658627087198501E-2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1138</v>
      </c>
      <c r="N12" s="103">
        <v>5.5658627087198501E-2</v>
      </c>
      <c r="O12" s="106">
        <v>935</v>
      </c>
      <c r="P12" s="106">
        <v>2073</v>
      </c>
      <c r="Q12" s="103">
        <v>2.3703703703703703E-2</v>
      </c>
      <c r="R12" s="104">
        <v>5</v>
      </c>
      <c r="S12" s="107"/>
      <c r="T12" s="101" t="s">
        <v>60</v>
      </c>
      <c r="U12" s="106">
        <v>1054</v>
      </c>
      <c r="V12" s="106">
        <v>1078</v>
      </c>
      <c r="W12" s="106">
        <v>24</v>
      </c>
      <c r="X12" s="106">
        <v>0</v>
      </c>
      <c r="Y12" s="106">
        <v>0</v>
      </c>
      <c r="Z12" s="106">
        <v>0</v>
      </c>
      <c r="AA12" s="106">
        <v>0</v>
      </c>
      <c r="AB12" s="106">
        <v>947</v>
      </c>
      <c r="AC12" s="106">
        <v>1078</v>
      </c>
      <c r="AD12" s="106">
        <v>2025</v>
      </c>
      <c r="AE12" s="101" t="s">
        <v>80</v>
      </c>
      <c r="AF12" s="106">
        <v>4034</v>
      </c>
      <c r="AG12" s="106">
        <v>14</v>
      </c>
    </row>
    <row r="13" spans="1:33" x14ac:dyDescent="0.2">
      <c r="A13" s="101" t="s">
        <v>85</v>
      </c>
      <c r="B13" s="101" t="s">
        <v>84</v>
      </c>
      <c r="C13" s="102">
        <v>69</v>
      </c>
      <c r="D13" s="102">
        <v>0</v>
      </c>
      <c r="E13" s="102">
        <v>69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69</v>
      </c>
      <c r="N13" s="103">
        <v>0</v>
      </c>
      <c r="O13" s="106">
        <v>0</v>
      </c>
      <c r="P13" s="106">
        <v>69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83</v>
      </c>
      <c r="AF13" s="106">
        <v>4034</v>
      </c>
      <c r="AG13" s="106">
        <v>14</v>
      </c>
    </row>
    <row r="14" spans="1:33" x14ac:dyDescent="0.2">
      <c r="A14" s="101" t="s">
        <v>88</v>
      </c>
      <c r="B14" s="101" t="s">
        <v>87</v>
      </c>
      <c r="C14" s="102">
        <v>6678</v>
      </c>
      <c r="D14" s="102">
        <v>134</v>
      </c>
      <c r="E14" s="102">
        <v>6812</v>
      </c>
      <c r="F14" s="103">
        <v>-9.8822595581426101E-2</v>
      </c>
      <c r="G14" s="102">
        <v>0</v>
      </c>
      <c r="H14" s="102">
        <v>0</v>
      </c>
      <c r="I14" s="102">
        <v>0</v>
      </c>
      <c r="J14" s="116">
        <v>0</v>
      </c>
      <c r="K14" s="106">
        <v>2291</v>
      </c>
      <c r="L14" s="103">
        <v>-0.12490450725744801</v>
      </c>
      <c r="M14" s="106">
        <v>9103</v>
      </c>
      <c r="N14" s="103">
        <v>-0.105532082146016</v>
      </c>
      <c r="O14" s="106">
        <v>822</v>
      </c>
      <c r="P14" s="106">
        <v>9925</v>
      </c>
      <c r="Q14" s="103">
        <v>-6.2175186620051004E-2</v>
      </c>
      <c r="R14" s="104">
        <v>5</v>
      </c>
      <c r="S14" s="107"/>
      <c r="T14" s="101" t="s">
        <v>60</v>
      </c>
      <c r="U14" s="106">
        <v>7419</v>
      </c>
      <c r="V14" s="106">
        <v>7559</v>
      </c>
      <c r="W14" s="106">
        <v>140</v>
      </c>
      <c r="X14" s="106">
        <v>0</v>
      </c>
      <c r="Y14" s="106">
        <v>0</v>
      </c>
      <c r="Z14" s="106">
        <v>0</v>
      </c>
      <c r="AA14" s="106">
        <v>2618</v>
      </c>
      <c r="AB14" s="106">
        <v>406</v>
      </c>
      <c r="AC14" s="106">
        <v>10177</v>
      </c>
      <c r="AD14" s="106">
        <v>10583</v>
      </c>
      <c r="AE14" s="101" t="s">
        <v>86</v>
      </c>
      <c r="AF14" s="106">
        <v>4034</v>
      </c>
      <c r="AG14" s="106">
        <v>14</v>
      </c>
    </row>
    <row r="15" spans="1:33" x14ac:dyDescent="0.2">
      <c r="A15" s="101" t="s">
        <v>91</v>
      </c>
      <c r="B15" s="101" t="s">
        <v>90</v>
      </c>
      <c r="C15" s="102">
        <v>5112</v>
      </c>
      <c r="D15" s="102">
        <v>14</v>
      </c>
      <c r="E15" s="102">
        <v>5126</v>
      </c>
      <c r="F15" s="103">
        <v>-7.3223648526487106E-2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5126</v>
      </c>
      <c r="N15" s="103">
        <v>-7.3223648526487106E-2</v>
      </c>
      <c r="O15" s="106">
        <v>410</v>
      </c>
      <c r="P15" s="106">
        <v>5536</v>
      </c>
      <c r="Q15" s="103">
        <v>-8.5865257595772806E-2</v>
      </c>
      <c r="R15" s="104">
        <v>5</v>
      </c>
      <c r="S15" s="107"/>
      <c r="T15" s="101" t="s">
        <v>60</v>
      </c>
      <c r="U15" s="106">
        <v>5509</v>
      </c>
      <c r="V15" s="106">
        <v>5531</v>
      </c>
      <c r="W15" s="106">
        <v>22</v>
      </c>
      <c r="X15" s="106">
        <v>0</v>
      </c>
      <c r="Y15" s="106">
        <v>0</v>
      </c>
      <c r="Z15" s="106">
        <v>0</v>
      </c>
      <c r="AA15" s="106">
        <v>0</v>
      </c>
      <c r="AB15" s="106">
        <v>525</v>
      </c>
      <c r="AC15" s="106">
        <v>5531</v>
      </c>
      <c r="AD15" s="106">
        <v>6056</v>
      </c>
      <c r="AE15" s="101" t="s">
        <v>89</v>
      </c>
      <c r="AF15" s="106">
        <v>4034</v>
      </c>
      <c r="AG15" s="106">
        <v>14</v>
      </c>
    </row>
    <row r="16" spans="1:33" x14ac:dyDescent="0.2">
      <c r="A16" s="101" t="s">
        <v>94</v>
      </c>
      <c r="B16" s="101" t="s">
        <v>93</v>
      </c>
      <c r="C16" s="102">
        <v>8795</v>
      </c>
      <c r="D16" s="102">
        <v>780</v>
      </c>
      <c r="E16" s="102">
        <v>9575</v>
      </c>
      <c r="F16" s="103">
        <v>0.17773677736777402</v>
      </c>
      <c r="G16" s="102">
        <v>0</v>
      </c>
      <c r="H16" s="102">
        <v>0</v>
      </c>
      <c r="I16" s="102">
        <v>0</v>
      </c>
      <c r="J16" s="116">
        <v>0</v>
      </c>
      <c r="K16" s="106">
        <v>2334</v>
      </c>
      <c r="L16" s="103">
        <v>0.66476462196861597</v>
      </c>
      <c r="M16" s="106">
        <v>11909</v>
      </c>
      <c r="N16" s="103">
        <v>0.24937054133445199</v>
      </c>
      <c r="O16" s="106">
        <v>2495</v>
      </c>
      <c r="P16" s="106">
        <v>14404</v>
      </c>
      <c r="Q16" s="103">
        <v>0.17459023077550401</v>
      </c>
      <c r="R16" s="104">
        <v>5</v>
      </c>
      <c r="S16" s="107"/>
      <c r="T16" s="101" t="s">
        <v>60</v>
      </c>
      <c r="U16" s="106">
        <v>7114</v>
      </c>
      <c r="V16" s="106">
        <v>8130</v>
      </c>
      <c r="W16" s="106">
        <v>1016</v>
      </c>
      <c r="X16" s="106">
        <v>0</v>
      </c>
      <c r="Y16" s="106">
        <v>0</v>
      </c>
      <c r="Z16" s="106">
        <v>0</v>
      </c>
      <c r="AA16" s="106">
        <v>1402</v>
      </c>
      <c r="AB16" s="106">
        <v>2731</v>
      </c>
      <c r="AC16" s="106">
        <v>9532</v>
      </c>
      <c r="AD16" s="106">
        <v>12263</v>
      </c>
      <c r="AE16" s="101" t="s">
        <v>92</v>
      </c>
      <c r="AF16" s="106">
        <v>4034</v>
      </c>
      <c r="AG16" s="106">
        <v>14</v>
      </c>
    </row>
    <row r="17" spans="1:33" x14ac:dyDescent="0.2">
      <c r="A17" s="101" t="s">
        <v>97</v>
      </c>
      <c r="B17" s="101" t="s">
        <v>96</v>
      </c>
      <c r="C17" s="102">
        <v>76863</v>
      </c>
      <c r="D17" s="102">
        <v>426</v>
      </c>
      <c r="E17" s="102">
        <v>77289</v>
      </c>
      <c r="F17" s="103">
        <v>6.3034687646136497E-2</v>
      </c>
      <c r="G17" s="102">
        <v>9005</v>
      </c>
      <c r="H17" s="102">
        <v>0</v>
      </c>
      <c r="I17" s="102">
        <v>9005</v>
      </c>
      <c r="J17" s="116">
        <v>0.17897355328620101</v>
      </c>
      <c r="K17" s="106">
        <v>0</v>
      </c>
      <c r="L17" s="103">
        <v>0</v>
      </c>
      <c r="M17" s="106">
        <v>86294</v>
      </c>
      <c r="N17" s="103">
        <v>7.4056556805735294E-2</v>
      </c>
      <c r="O17" s="106">
        <v>237</v>
      </c>
      <c r="P17" s="106">
        <v>86531</v>
      </c>
      <c r="Q17" s="103">
        <v>6.0337961204308503E-2</v>
      </c>
      <c r="R17" s="104">
        <v>4</v>
      </c>
      <c r="S17" s="107"/>
      <c r="T17" s="101" t="s">
        <v>60</v>
      </c>
      <c r="U17" s="106">
        <v>72514</v>
      </c>
      <c r="V17" s="106">
        <v>72706</v>
      </c>
      <c r="W17" s="106">
        <v>192</v>
      </c>
      <c r="X17" s="106">
        <v>7638</v>
      </c>
      <c r="Y17" s="106">
        <v>7638</v>
      </c>
      <c r="Z17" s="106">
        <v>0</v>
      </c>
      <c r="AA17" s="106">
        <v>0</v>
      </c>
      <c r="AB17" s="106">
        <v>1263</v>
      </c>
      <c r="AC17" s="106">
        <v>80344</v>
      </c>
      <c r="AD17" s="106">
        <v>81607</v>
      </c>
      <c r="AE17" s="101" t="s">
        <v>95</v>
      </c>
      <c r="AF17" s="106">
        <v>4034</v>
      </c>
      <c r="AG17" s="106">
        <v>14</v>
      </c>
    </row>
    <row r="18" spans="1:33" x14ac:dyDescent="0.2">
      <c r="A18" s="101" t="s">
        <v>100</v>
      </c>
      <c r="B18" s="101" t="s">
        <v>99</v>
      </c>
      <c r="C18" s="102">
        <v>1091</v>
      </c>
      <c r="D18" s="102">
        <v>2</v>
      </c>
      <c r="E18" s="102">
        <v>1093</v>
      </c>
      <c r="F18" s="103">
        <v>0.19584245076586398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1093</v>
      </c>
      <c r="N18" s="103">
        <v>0.19584245076586398</v>
      </c>
      <c r="O18" s="106">
        <v>1117</v>
      </c>
      <c r="P18" s="106">
        <v>2210</v>
      </c>
      <c r="Q18" s="103">
        <v>0.79237631792376295</v>
      </c>
      <c r="R18" s="104">
        <v>5</v>
      </c>
      <c r="S18" s="107"/>
      <c r="T18" s="101" t="s">
        <v>60</v>
      </c>
      <c r="U18" s="106">
        <v>914</v>
      </c>
      <c r="V18" s="106">
        <v>914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319</v>
      </c>
      <c r="AC18" s="106">
        <v>914</v>
      </c>
      <c r="AD18" s="106">
        <v>1233</v>
      </c>
      <c r="AE18" s="101" t="s">
        <v>98</v>
      </c>
      <c r="AF18" s="106">
        <v>4034</v>
      </c>
      <c r="AG18" s="106">
        <v>14</v>
      </c>
    </row>
    <row r="19" spans="1:33" x14ac:dyDescent="0.2">
      <c r="A19" s="101" t="s">
        <v>103</v>
      </c>
      <c r="B19" s="101" t="s">
        <v>102</v>
      </c>
      <c r="C19" s="102">
        <v>28879</v>
      </c>
      <c r="D19" s="102">
        <v>20</v>
      </c>
      <c r="E19" s="102">
        <v>28899</v>
      </c>
      <c r="F19" s="103">
        <v>7.1841851494696199E-2</v>
      </c>
      <c r="G19" s="102">
        <v>23675</v>
      </c>
      <c r="H19" s="102">
        <v>0</v>
      </c>
      <c r="I19" s="102">
        <v>23675</v>
      </c>
      <c r="J19" s="116">
        <v>-4.3318382026104198E-2</v>
      </c>
      <c r="K19" s="106">
        <v>0</v>
      </c>
      <c r="L19" s="103">
        <v>0</v>
      </c>
      <c r="M19" s="106">
        <v>52574</v>
      </c>
      <c r="N19" s="103">
        <v>1.6728229128391604E-2</v>
      </c>
      <c r="O19" s="106">
        <v>185</v>
      </c>
      <c r="P19" s="106">
        <v>52759</v>
      </c>
      <c r="Q19" s="103">
        <v>1.9320311443420501E-2</v>
      </c>
      <c r="R19" s="104">
        <v>4</v>
      </c>
      <c r="S19" s="107"/>
      <c r="T19" s="101" t="s">
        <v>60</v>
      </c>
      <c r="U19" s="106">
        <v>26904</v>
      </c>
      <c r="V19" s="106">
        <v>26962</v>
      </c>
      <c r="W19" s="106">
        <v>58</v>
      </c>
      <c r="X19" s="106">
        <v>24747</v>
      </c>
      <c r="Y19" s="106">
        <v>24747</v>
      </c>
      <c r="Z19" s="106">
        <v>0</v>
      </c>
      <c r="AA19" s="106">
        <v>0</v>
      </c>
      <c r="AB19" s="106">
        <v>50</v>
      </c>
      <c r="AC19" s="106">
        <v>51709</v>
      </c>
      <c r="AD19" s="106">
        <v>51759</v>
      </c>
      <c r="AE19" s="101" t="s">
        <v>101</v>
      </c>
      <c r="AF19" s="106">
        <v>4034</v>
      </c>
      <c r="AG19" s="106">
        <v>14</v>
      </c>
    </row>
    <row r="20" spans="1:33" x14ac:dyDescent="0.2">
      <c r="A20" s="101" t="s">
        <v>106</v>
      </c>
      <c r="B20" s="101" t="s">
        <v>105</v>
      </c>
      <c r="C20" s="102">
        <v>1189</v>
      </c>
      <c r="D20" s="102">
        <v>8</v>
      </c>
      <c r="E20" s="102">
        <v>1197</v>
      </c>
      <c r="F20" s="103">
        <v>-0.16527196652719697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1197</v>
      </c>
      <c r="N20" s="103">
        <v>-0.16527196652719697</v>
      </c>
      <c r="O20" s="106">
        <v>739</v>
      </c>
      <c r="P20" s="106">
        <v>1936</v>
      </c>
      <c r="Q20" s="103">
        <v>-0.151621384750219</v>
      </c>
      <c r="R20" s="104">
        <v>5</v>
      </c>
      <c r="S20" s="107"/>
      <c r="T20" s="101" t="s">
        <v>60</v>
      </c>
      <c r="U20" s="106">
        <v>1414</v>
      </c>
      <c r="V20" s="106">
        <v>1434</v>
      </c>
      <c r="W20" s="106">
        <v>20</v>
      </c>
      <c r="X20" s="106">
        <v>0</v>
      </c>
      <c r="Y20" s="106">
        <v>0</v>
      </c>
      <c r="Z20" s="106">
        <v>0</v>
      </c>
      <c r="AA20" s="106">
        <v>0</v>
      </c>
      <c r="AB20" s="106">
        <v>848</v>
      </c>
      <c r="AC20" s="106">
        <v>1434</v>
      </c>
      <c r="AD20" s="106">
        <v>2282</v>
      </c>
      <c r="AE20" s="101" t="s">
        <v>104</v>
      </c>
      <c r="AF20" s="106">
        <v>4034</v>
      </c>
      <c r="AG20" s="106">
        <v>14</v>
      </c>
    </row>
    <row r="21" spans="1:33" x14ac:dyDescent="0.2">
      <c r="A21" s="101" t="s">
        <v>109</v>
      </c>
      <c r="B21" s="101" t="s">
        <v>108</v>
      </c>
      <c r="C21" s="102">
        <v>27064</v>
      </c>
      <c r="D21" s="102">
        <v>3742</v>
      </c>
      <c r="E21" s="102">
        <v>30806</v>
      </c>
      <c r="F21" s="103">
        <v>1.8784311131688602E-2</v>
      </c>
      <c r="G21" s="102">
        <v>36</v>
      </c>
      <c r="H21" s="102">
        <v>0</v>
      </c>
      <c r="I21" s="102">
        <v>36</v>
      </c>
      <c r="J21" s="116">
        <v>-0.91982182628062403</v>
      </c>
      <c r="K21" s="106">
        <v>0</v>
      </c>
      <c r="L21" s="103">
        <v>0</v>
      </c>
      <c r="M21" s="106">
        <v>30842</v>
      </c>
      <c r="N21" s="103">
        <v>5.0509987942777097E-3</v>
      </c>
      <c r="O21" s="106">
        <v>63</v>
      </c>
      <c r="P21" s="106">
        <v>30905</v>
      </c>
      <c r="Q21" s="103">
        <v>-8.405806472470981E-4</v>
      </c>
      <c r="R21" s="104">
        <v>4</v>
      </c>
      <c r="S21" s="107"/>
      <c r="T21" s="101" t="s">
        <v>60</v>
      </c>
      <c r="U21" s="106">
        <v>25482</v>
      </c>
      <c r="V21" s="106">
        <v>30238</v>
      </c>
      <c r="W21" s="106">
        <v>4756</v>
      </c>
      <c r="X21" s="106">
        <v>449</v>
      </c>
      <c r="Y21" s="106">
        <v>449</v>
      </c>
      <c r="Z21" s="106">
        <v>0</v>
      </c>
      <c r="AA21" s="106">
        <v>0</v>
      </c>
      <c r="AB21" s="106">
        <v>244</v>
      </c>
      <c r="AC21" s="106">
        <v>30687</v>
      </c>
      <c r="AD21" s="106">
        <v>30931</v>
      </c>
      <c r="AE21" s="101" t="s">
        <v>107</v>
      </c>
      <c r="AF21" s="106">
        <v>4034</v>
      </c>
      <c r="AG21" s="106">
        <v>14</v>
      </c>
    </row>
    <row r="22" spans="1:33" x14ac:dyDescent="0.2">
      <c r="A22" s="101" t="s">
        <v>112</v>
      </c>
      <c r="B22" s="101" t="s">
        <v>111</v>
      </c>
      <c r="C22" s="102">
        <v>49787</v>
      </c>
      <c r="D22" s="102">
        <v>458</v>
      </c>
      <c r="E22" s="102">
        <v>50245</v>
      </c>
      <c r="F22" s="103">
        <v>7.89829707732944E-2</v>
      </c>
      <c r="G22" s="102">
        <v>31131</v>
      </c>
      <c r="H22" s="102">
        <v>210</v>
      </c>
      <c r="I22" s="102">
        <v>31341</v>
      </c>
      <c r="J22" s="116">
        <v>-8.4693788148710591E-2</v>
      </c>
      <c r="K22" s="106">
        <v>0</v>
      </c>
      <c r="L22" s="103">
        <v>0</v>
      </c>
      <c r="M22" s="106">
        <v>81586</v>
      </c>
      <c r="N22" s="103">
        <v>9.6277596277596304E-3</v>
      </c>
      <c r="O22" s="106">
        <v>0</v>
      </c>
      <c r="P22" s="106">
        <v>81586</v>
      </c>
      <c r="Q22" s="103">
        <v>9.6277596277596304E-3</v>
      </c>
      <c r="R22" s="104">
        <v>3</v>
      </c>
      <c r="S22" s="107"/>
      <c r="T22" s="101" t="s">
        <v>60</v>
      </c>
      <c r="U22" s="106">
        <v>46239</v>
      </c>
      <c r="V22" s="106">
        <v>46567</v>
      </c>
      <c r="W22" s="106">
        <v>328</v>
      </c>
      <c r="X22" s="106">
        <v>34023</v>
      </c>
      <c r="Y22" s="106">
        <v>34241</v>
      </c>
      <c r="Z22" s="106">
        <v>218</v>
      </c>
      <c r="AA22" s="106">
        <v>0</v>
      </c>
      <c r="AB22" s="106">
        <v>0</v>
      </c>
      <c r="AC22" s="106">
        <v>80808</v>
      </c>
      <c r="AD22" s="106">
        <v>80808</v>
      </c>
      <c r="AE22" s="101" t="s">
        <v>110</v>
      </c>
      <c r="AF22" s="106">
        <v>4034</v>
      </c>
      <c r="AG22" s="106">
        <v>14</v>
      </c>
    </row>
    <row r="23" spans="1:33" x14ac:dyDescent="0.2">
      <c r="A23" s="101" t="s">
        <v>115</v>
      </c>
      <c r="B23" s="101" t="s">
        <v>114</v>
      </c>
      <c r="C23" s="102">
        <v>18192</v>
      </c>
      <c r="D23" s="102">
        <v>280</v>
      </c>
      <c r="E23" s="102">
        <v>18472</v>
      </c>
      <c r="F23" s="103">
        <v>-6.1286716129688001E-2</v>
      </c>
      <c r="G23" s="102">
        <v>1708</v>
      </c>
      <c r="H23" s="102">
        <v>0</v>
      </c>
      <c r="I23" s="102">
        <v>1708</v>
      </c>
      <c r="J23" s="116">
        <v>-0.45466155810983405</v>
      </c>
      <c r="K23" s="106">
        <v>3462</v>
      </c>
      <c r="L23" s="103">
        <v>-6.3818280151433204E-2</v>
      </c>
      <c r="M23" s="106">
        <v>23642</v>
      </c>
      <c r="N23" s="103">
        <v>-0.108118303908254</v>
      </c>
      <c r="O23" s="106">
        <v>911</v>
      </c>
      <c r="P23" s="106">
        <v>24553</v>
      </c>
      <c r="Q23" s="103">
        <v>-7.9066801695360303E-2</v>
      </c>
      <c r="R23" s="104">
        <v>4</v>
      </c>
      <c r="S23" s="107"/>
      <c r="T23" s="101" t="s">
        <v>60</v>
      </c>
      <c r="U23" s="106">
        <v>19542</v>
      </c>
      <c r="V23" s="106">
        <v>19678</v>
      </c>
      <c r="W23" s="106">
        <v>136</v>
      </c>
      <c r="X23" s="106">
        <v>3132</v>
      </c>
      <c r="Y23" s="106">
        <v>3132</v>
      </c>
      <c r="Z23" s="106">
        <v>0</v>
      </c>
      <c r="AA23" s="106">
        <v>3698</v>
      </c>
      <c r="AB23" s="106">
        <v>153</v>
      </c>
      <c r="AC23" s="106">
        <v>26508</v>
      </c>
      <c r="AD23" s="106">
        <v>26661</v>
      </c>
      <c r="AE23" s="101" t="s">
        <v>113</v>
      </c>
      <c r="AF23" s="106">
        <v>4034</v>
      </c>
      <c r="AG23" s="106">
        <v>14</v>
      </c>
    </row>
    <row r="24" spans="1:33" x14ac:dyDescent="0.2">
      <c r="A24" s="101" t="s">
        <v>118</v>
      </c>
      <c r="B24" s="101" t="s">
        <v>117</v>
      </c>
      <c r="C24" s="102">
        <v>6349</v>
      </c>
      <c r="D24" s="102">
        <v>2</v>
      </c>
      <c r="E24" s="102">
        <v>6351</v>
      </c>
      <c r="F24" s="103">
        <v>-0.11656697732647101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6351</v>
      </c>
      <c r="N24" s="103">
        <v>-0.116812682519816</v>
      </c>
      <c r="O24" s="106">
        <v>189</v>
      </c>
      <c r="P24" s="106">
        <v>6540</v>
      </c>
      <c r="Q24" s="103">
        <v>-0.12904514582501</v>
      </c>
      <c r="R24" s="104">
        <v>4</v>
      </c>
      <c r="S24" s="107"/>
      <c r="T24" s="101" t="s">
        <v>60</v>
      </c>
      <c r="U24" s="106">
        <v>7167</v>
      </c>
      <c r="V24" s="106">
        <v>7189</v>
      </c>
      <c r="W24" s="106">
        <v>22</v>
      </c>
      <c r="X24" s="106">
        <v>2</v>
      </c>
      <c r="Y24" s="106">
        <v>2</v>
      </c>
      <c r="Z24" s="106">
        <v>0</v>
      </c>
      <c r="AA24" s="106">
        <v>0</v>
      </c>
      <c r="AB24" s="106">
        <v>318</v>
      </c>
      <c r="AC24" s="106">
        <v>7191</v>
      </c>
      <c r="AD24" s="106">
        <v>7509</v>
      </c>
      <c r="AE24" s="101" t="s">
        <v>116</v>
      </c>
      <c r="AF24" s="106">
        <v>4034</v>
      </c>
      <c r="AG24" s="106">
        <v>14</v>
      </c>
    </row>
    <row r="25" spans="1:33" x14ac:dyDescent="0.2">
      <c r="A25" s="101" t="s">
        <v>121</v>
      </c>
      <c r="B25" s="101" t="s">
        <v>120</v>
      </c>
      <c r="C25" s="102">
        <v>12361</v>
      </c>
      <c r="D25" s="102">
        <v>142</v>
      </c>
      <c r="E25" s="102">
        <v>12503</v>
      </c>
      <c r="F25" s="103">
        <v>0.20720285797045501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12503</v>
      </c>
      <c r="N25" s="103">
        <v>0.20720285797045501</v>
      </c>
      <c r="O25" s="106">
        <v>1321</v>
      </c>
      <c r="P25" s="106">
        <v>13824</v>
      </c>
      <c r="Q25" s="103">
        <v>0.27433628318584097</v>
      </c>
      <c r="R25" s="104">
        <v>5</v>
      </c>
      <c r="S25" s="107"/>
      <c r="T25" s="101" t="s">
        <v>60</v>
      </c>
      <c r="U25" s="106">
        <v>10305</v>
      </c>
      <c r="V25" s="106">
        <v>10357</v>
      </c>
      <c r="W25" s="106">
        <v>52</v>
      </c>
      <c r="X25" s="106">
        <v>0</v>
      </c>
      <c r="Y25" s="106">
        <v>0</v>
      </c>
      <c r="Z25" s="106">
        <v>0</v>
      </c>
      <c r="AA25" s="106">
        <v>0</v>
      </c>
      <c r="AB25" s="106">
        <v>491</v>
      </c>
      <c r="AC25" s="106">
        <v>10357</v>
      </c>
      <c r="AD25" s="106">
        <v>10848</v>
      </c>
      <c r="AE25" s="101" t="s">
        <v>119</v>
      </c>
      <c r="AF25" s="106">
        <v>4034</v>
      </c>
      <c r="AG25" s="106">
        <v>14</v>
      </c>
    </row>
    <row r="26" spans="1:33" x14ac:dyDescent="0.2">
      <c r="A26" s="101" t="s">
        <v>124</v>
      </c>
      <c r="B26" s="101" t="s">
        <v>123</v>
      </c>
      <c r="C26" s="102">
        <v>1268</v>
      </c>
      <c r="D26" s="102">
        <v>2</v>
      </c>
      <c r="E26" s="102">
        <v>1270</v>
      </c>
      <c r="F26" s="103">
        <v>-2.83091048201989E-2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1270</v>
      </c>
      <c r="N26" s="103">
        <v>-2.83091048201989E-2</v>
      </c>
      <c r="O26" s="106">
        <v>555</v>
      </c>
      <c r="P26" s="106">
        <v>1825</v>
      </c>
      <c r="Q26" s="103">
        <v>-9.2290988056460393E-3</v>
      </c>
      <c r="R26" s="104">
        <v>5</v>
      </c>
      <c r="S26" s="107"/>
      <c r="T26" s="101" t="s">
        <v>60</v>
      </c>
      <c r="U26" s="106">
        <v>1301</v>
      </c>
      <c r="V26" s="106">
        <v>1307</v>
      </c>
      <c r="W26" s="106">
        <v>6</v>
      </c>
      <c r="X26" s="106">
        <v>0</v>
      </c>
      <c r="Y26" s="106">
        <v>0</v>
      </c>
      <c r="Z26" s="106">
        <v>0</v>
      </c>
      <c r="AA26" s="106">
        <v>0</v>
      </c>
      <c r="AB26" s="106">
        <v>535</v>
      </c>
      <c r="AC26" s="106">
        <v>1307</v>
      </c>
      <c r="AD26" s="106">
        <v>1842</v>
      </c>
      <c r="AE26" s="101" t="s">
        <v>122</v>
      </c>
      <c r="AF26" s="106">
        <v>4034</v>
      </c>
      <c r="AG26" s="106">
        <v>14</v>
      </c>
    </row>
    <row r="27" spans="1:33" x14ac:dyDescent="0.2">
      <c r="A27" s="101" t="s">
        <v>127</v>
      </c>
      <c r="B27" s="101" t="s">
        <v>126</v>
      </c>
      <c r="C27" s="102">
        <v>7813</v>
      </c>
      <c r="D27" s="102">
        <v>304</v>
      </c>
      <c r="E27" s="102">
        <v>8117</v>
      </c>
      <c r="F27" s="103">
        <v>0.15808246540162602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8117</v>
      </c>
      <c r="N27" s="103">
        <v>0.15808246540162602</v>
      </c>
      <c r="O27" s="106">
        <v>590</v>
      </c>
      <c r="P27" s="106">
        <v>8707</v>
      </c>
      <c r="Q27" s="103">
        <v>-4.6121822962313798E-2</v>
      </c>
      <c r="R27" s="104">
        <v>5</v>
      </c>
      <c r="S27" s="107"/>
      <c r="T27" s="101" t="s">
        <v>60</v>
      </c>
      <c r="U27" s="106">
        <v>6939</v>
      </c>
      <c r="V27" s="106">
        <v>7009</v>
      </c>
      <c r="W27" s="106">
        <v>70</v>
      </c>
      <c r="X27" s="106">
        <v>0</v>
      </c>
      <c r="Y27" s="106">
        <v>0</v>
      </c>
      <c r="Z27" s="106">
        <v>0</v>
      </c>
      <c r="AA27" s="106">
        <v>0</v>
      </c>
      <c r="AB27" s="106">
        <v>2119</v>
      </c>
      <c r="AC27" s="106">
        <v>7009</v>
      </c>
      <c r="AD27" s="106">
        <v>9128</v>
      </c>
      <c r="AE27" s="101" t="s">
        <v>125</v>
      </c>
      <c r="AF27" s="106">
        <v>4034</v>
      </c>
      <c r="AG27" s="106">
        <v>14</v>
      </c>
    </row>
    <row r="28" spans="1:33" x14ac:dyDescent="0.2">
      <c r="A28" s="101" t="s">
        <v>130</v>
      </c>
      <c r="B28" s="101" t="s">
        <v>129</v>
      </c>
      <c r="C28" s="102">
        <v>31851</v>
      </c>
      <c r="D28" s="102">
        <v>20</v>
      </c>
      <c r="E28" s="102">
        <v>31871</v>
      </c>
      <c r="F28" s="103">
        <v>-0.11012145748987899</v>
      </c>
      <c r="G28" s="102">
        <v>11190</v>
      </c>
      <c r="H28" s="102">
        <v>0</v>
      </c>
      <c r="I28" s="102">
        <v>11190</v>
      </c>
      <c r="J28" s="116">
        <v>0.40331075996990201</v>
      </c>
      <c r="K28" s="106">
        <v>0</v>
      </c>
      <c r="L28" s="103">
        <v>-1</v>
      </c>
      <c r="M28" s="106">
        <v>43061</v>
      </c>
      <c r="N28" s="103">
        <v>-1.66476364466773E-2</v>
      </c>
      <c r="O28" s="106">
        <v>849</v>
      </c>
      <c r="P28" s="106">
        <v>43910</v>
      </c>
      <c r="Q28" s="103">
        <v>-1.88666378742073E-3</v>
      </c>
      <c r="R28" s="104">
        <v>4</v>
      </c>
      <c r="S28" s="107"/>
      <c r="T28" s="101" t="s">
        <v>60</v>
      </c>
      <c r="U28" s="106">
        <v>35745</v>
      </c>
      <c r="V28" s="106">
        <v>35815</v>
      </c>
      <c r="W28" s="106">
        <v>70</v>
      </c>
      <c r="X28" s="106">
        <v>7974</v>
      </c>
      <c r="Y28" s="106">
        <v>7974</v>
      </c>
      <c r="Z28" s="106">
        <v>0</v>
      </c>
      <c r="AA28" s="106">
        <v>1</v>
      </c>
      <c r="AB28" s="106">
        <v>203</v>
      </c>
      <c r="AC28" s="106">
        <v>43790</v>
      </c>
      <c r="AD28" s="106">
        <v>43993</v>
      </c>
      <c r="AE28" s="101" t="s">
        <v>128</v>
      </c>
      <c r="AF28" s="106">
        <v>4034</v>
      </c>
      <c r="AG28" s="106">
        <v>14</v>
      </c>
    </row>
    <row r="29" spans="1:33" x14ac:dyDescent="0.2">
      <c r="A29" s="101" t="s">
        <v>133</v>
      </c>
      <c r="B29" s="101" t="s">
        <v>132</v>
      </c>
      <c r="C29" s="102">
        <v>4759</v>
      </c>
      <c r="D29" s="102">
        <v>44</v>
      </c>
      <c r="E29" s="102">
        <v>4803</v>
      </c>
      <c r="F29" s="103">
        <v>0.18417159763313601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4803</v>
      </c>
      <c r="N29" s="103">
        <v>0.18417159763313601</v>
      </c>
      <c r="O29" s="106">
        <v>1025</v>
      </c>
      <c r="P29" s="106">
        <v>5828</v>
      </c>
      <c r="Q29" s="103">
        <v>-0.11562974203338401</v>
      </c>
      <c r="R29" s="104">
        <v>5</v>
      </c>
      <c r="S29" s="107"/>
      <c r="T29" s="101" t="s">
        <v>60</v>
      </c>
      <c r="U29" s="106">
        <v>3942</v>
      </c>
      <c r="V29" s="106">
        <v>4056</v>
      </c>
      <c r="W29" s="106">
        <v>114</v>
      </c>
      <c r="X29" s="106">
        <v>0</v>
      </c>
      <c r="Y29" s="106">
        <v>0</v>
      </c>
      <c r="Z29" s="106">
        <v>0</v>
      </c>
      <c r="AA29" s="106">
        <v>0</v>
      </c>
      <c r="AB29" s="106">
        <v>2534</v>
      </c>
      <c r="AC29" s="106">
        <v>4056</v>
      </c>
      <c r="AD29" s="106">
        <v>6590</v>
      </c>
      <c r="AE29" s="101" t="s">
        <v>131</v>
      </c>
      <c r="AF29" s="106">
        <v>4034</v>
      </c>
      <c r="AG29" s="106">
        <v>14</v>
      </c>
    </row>
    <row r="30" spans="1:33" x14ac:dyDescent="0.2">
      <c r="A30" s="101" t="s">
        <v>136</v>
      </c>
      <c r="B30" s="101" t="s">
        <v>135</v>
      </c>
      <c r="C30" s="102">
        <v>1279</v>
      </c>
      <c r="D30" s="102">
        <v>0</v>
      </c>
      <c r="E30" s="102">
        <v>1279</v>
      </c>
      <c r="F30" s="103">
        <v>-0.24274718768502102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1279</v>
      </c>
      <c r="N30" s="103">
        <v>-0.24274718768502102</v>
      </c>
      <c r="O30" s="106">
        <v>1153</v>
      </c>
      <c r="P30" s="106">
        <v>2432</v>
      </c>
      <c r="Q30" s="103">
        <v>-0.212180110139294</v>
      </c>
      <c r="R30" s="104">
        <v>5</v>
      </c>
      <c r="S30" s="107"/>
      <c r="T30" s="101" t="s">
        <v>60</v>
      </c>
      <c r="U30" s="106">
        <v>1669</v>
      </c>
      <c r="V30" s="106">
        <v>1689</v>
      </c>
      <c r="W30" s="106">
        <v>20</v>
      </c>
      <c r="X30" s="106">
        <v>0</v>
      </c>
      <c r="Y30" s="106">
        <v>0</v>
      </c>
      <c r="Z30" s="106">
        <v>0</v>
      </c>
      <c r="AA30" s="106">
        <v>0</v>
      </c>
      <c r="AB30" s="106">
        <v>1398</v>
      </c>
      <c r="AC30" s="106">
        <v>1689</v>
      </c>
      <c r="AD30" s="106">
        <v>3087</v>
      </c>
      <c r="AE30" s="101" t="s">
        <v>134</v>
      </c>
      <c r="AF30" s="106">
        <v>4034</v>
      </c>
      <c r="AG30" s="106">
        <v>14</v>
      </c>
    </row>
    <row r="31" spans="1:33" x14ac:dyDescent="0.2">
      <c r="A31" s="101" t="s">
        <v>139</v>
      </c>
      <c r="B31" s="101" t="s">
        <v>138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1035</v>
      </c>
      <c r="V31" s="106">
        <v>1035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1035</v>
      </c>
      <c r="AD31" s="106">
        <v>1059</v>
      </c>
      <c r="AE31" s="101" t="s">
        <v>137</v>
      </c>
      <c r="AF31" s="106">
        <v>4034</v>
      </c>
      <c r="AG31" s="106">
        <v>14</v>
      </c>
    </row>
    <row r="32" spans="1:33" x14ac:dyDescent="0.2">
      <c r="A32" s="101" t="s">
        <v>143</v>
      </c>
      <c r="B32" s="101" t="s">
        <v>141</v>
      </c>
      <c r="C32" s="102">
        <v>523748</v>
      </c>
      <c r="D32" s="102">
        <v>349928</v>
      </c>
      <c r="E32" s="102">
        <v>873676</v>
      </c>
      <c r="F32" s="103">
        <v>7.5284274473942994E-2</v>
      </c>
      <c r="G32" s="102">
        <v>1496276</v>
      </c>
      <c r="H32" s="102">
        <v>313420</v>
      </c>
      <c r="I32" s="102">
        <v>1809696</v>
      </c>
      <c r="J32" s="116">
        <v>0.102571616745088</v>
      </c>
      <c r="K32" s="106">
        <v>0</v>
      </c>
      <c r="L32" s="103">
        <v>0</v>
      </c>
      <c r="M32" s="106">
        <v>2683372</v>
      </c>
      <c r="N32" s="103">
        <v>9.3536355960108397E-2</v>
      </c>
      <c r="O32" s="106">
        <v>1670</v>
      </c>
      <c r="P32" s="106">
        <v>2685042</v>
      </c>
      <c r="Q32" s="103">
        <v>9.3633077789698302E-2</v>
      </c>
      <c r="R32" s="104">
        <v>1</v>
      </c>
      <c r="S32" s="107"/>
      <c r="T32" s="101" t="s">
        <v>142</v>
      </c>
      <c r="U32" s="106">
        <v>504529</v>
      </c>
      <c r="V32" s="106">
        <v>812507</v>
      </c>
      <c r="W32" s="106">
        <v>307978</v>
      </c>
      <c r="X32" s="106">
        <v>1365191</v>
      </c>
      <c r="Y32" s="106">
        <v>1641341</v>
      </c>
      <c r="Z32" s="106">
        <v>276150</v>
      </c>
      <c r="AA32" s="106">
        <v>0</v>
      </c>
      <c r="AB32" s="106">
        <v>1310</v>
      </c>
      <c r="AC32" s="106">
        <v>2453848</v>
      </c>
      <c r="AD32" s="106">
        <v>2455158</v>
      </c>
      <c r="AE32" s="101" t="s">
        <v>140</v>
      </c>
      <c r="AF32" s="106">
        <v>4034</v>
      </c>
      <c r="AG32" s="106">
        <v>14</v>
      </c>
    </row>
    <row r="33" spans="1:33" x14ac:dyDescent="0.2">
      <c r="A33" s="101" t="s">
        <v>146</v>
      </c>
      <c r="B33" s="101" t="s">
        <v>145</v>
      </c>
      <c r="C33" s="102">
        <v>1556</v>
      </c>
      <c r="D33" s="102">
        <v>0</v>
      </c>
      <c r="E33" s="102">
        <v>1556</v>
      </c>
      <c r="F33" s="103">
        <v>0.41712204007286002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1556</v>
      </c>
      <c r="N33" s="103">
        <v>0.403065825067628</v>
      </c>
      <c r="O33" s="106">
        <v>0</v>
      </c>
      <c r="P33" s="106">
        <v>1556</v>
      </c>
      <c r="Q33" s="103">
        <v>0.403065825067628</v>
      </c>
      <c r="R33" s="104">
        <v>5</v>
      </c>
      <c r="S33" s="107"/>
      <c r="T33" s="101" t="s">
        <v>60</v>
      </c>
      <c r="U33" s="106">
        <v>1098</v>
      </c>
      <c r="V33" s="106">
        <v>1098</v>
      </c>
      <c r="W33" s="106">
        <v>0</v>
      </c>
      <c r="X33" s="106">
        <v>11</v>
      </c>
      <c r="Y33" s="106">
        <v>11</v>
      </c>
      <c r="Z33" s="106">
        <v>0</v>
      </c>
      <c r="AA33" s="106">
        <v>0</v>
      </c>
      <c r="AB33" s="106">
        <v>0</v>
      </c>
      <c r="AC33" s="106">
        <v>1109</v>
      </c>
      <c r="AD33" s="106">
        <v>1109</v>
      </c>
      <c r="AE33" s="101" t="s">
        <v>144</v>
      </c>
      <c r="AF33" s="106">
        <v>4034</v>
      </c>
      <c r="AG33" s="106">
        <v>14</v>
      </c>
    </row>
    <row r="34" spans="1:33" x14ac:dyDescent="0.2">
      <c r="A34" s="101" t="s">
        <v>149</v>
      </c>
      <c r="B34" s="101" t="s">
        <v>148</v>
      </c>
      <c r="C34" s="102">
        <v>2570</v>
      </c>
      <c r="D34" s="102">
        <v>0</v>
      </c>
      <c r="E34" s="102">
        <v>2570</v>
      </c>
      <c r="F34" s="103">
        <v>-5.9297218155197701E-2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2570</v>
      </c>
      <c r="N34" s="103">
        <v>-5.9297218155197701E-2</v>
      </c>
      <c r="O34" s="106">
        <v>529</v>
      </c>
      <c r="P34" s="106">
        <v>3099</v>
      </c>
      <c r="Q34" s="103">
        <v>-0.19922480620155</v>
      </c>
      <c r="R34" s="104">
        <v>5</v>
      </c>
      <c r="S34" s="107"/>
      <c r="T34" s="101" t="s">
        <v>60</v>
      </c>
      <c r="U34" s="106">
        <v>2732</v>
      </c>
      <c r="V34" s="106">
        <v>2732</v>
      </c>
      <c r="W34" s="106">
        <v>0</v>
      </c>
      <c r="X34" s="106">
        <v>0</v>
      </c>
      <c r="Y34" s="106">
        <v>0</v>
      </c>
      <c r="Z34" s="106">
        <v>0</v>
      </c>
      <c r="AA34" s="106">
        <v>0</v>
      </c>
      <c r="AB34" s="106">
        <v>1138</v>
      </c>
      <c r="AC34" s="106">
        <v>2732</v>
      </c>
      <c r="AD34" s="106">
        <v>3870</v>
      </c>
      <c r="AE34" s="101" t="s">
        <v>147</v>
      </c>
      <c r="AF34" s="106">
        <v>4034</v>
      </c>
      <c r="AG34" s="106">
        <v>14</v>
      </c>
    </row>
    <row r="35" spans="1:33" x14ac:dyDescent="0.2">
      <c r="A35" s="101" t="s">
        <v>152</v>
      </c>
      <c r="B35" s="101" t="s">
        <v>151</v>
      </c>
      <c r="C35" s="102">
        <v>644</v>
      </c>
      <c r="D35" s="102">
        <v>2</v>
      </c>
      <c r="E35" s="102">
        <v>646</v>
      </c>
      <c r="F35" s="103">
        <v>-0.176020408163265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646</v>
      </c>
      <c r="N35" s="103">
        <v>-0.176020408163265</v>
      </c>
      <c r="O35" s="106">
        <v>811</v>
      </c>
      <c r="P35" s="106">
        <v>1457</v>
      </c>
      <c r="Q35" s="103">
        <v>1.8169112508735201E-2</v>
      </c>
      <c r="R35" s="104">
        <v>5</v>
      </c>
      <c r="S35" s="107"/>
      <c r="T35" s="101" t="s">
        <v>60</v>
      </c>
      <c r="U35" s="106">
        <v>784</v>
      </c>
      <c r="V35" s="106">
        <v>784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647</v>
      </c>
      <c r="AC35" s="106">
        <v>784</v>
      </c>
      <c r="AD35" s="106">
        <v>1431</v>
      </c>
      <c r="AE35" s="101" t="s">
        <v>150</v>
      </c>
      <c r="AF35" s="106">
        <v>4034</v>
      </c>
      <c r="AG35" s="106">
        <v>14</v>
      </c>
    </row>
    <row r="36" spans="1:33" x14ac:dyDescent="0.2">
      <c r="A36" s="101" t="s">
        <v>155</v>
      </c>
      <c r="B36" s="101" t="s">
        <v>154</v>
      </c>
      <c r="C36" s="102">
        <v>3428</v>
      </c>
      <c r="D36" s="102">
        <v>34</v>
      </c>
      <c r="E36" s="102">
        <v>3462</v>
      </c>
      <c r="F36" s="103">
        <v>6.7530064754856609E-2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3462</v>
      </c>
      <c r="N36" s="103">
        <v>6.7530064754856609E-2</v>
      </c>
      <c r="O36" s="106">
        <v>1368</v>
      </c>
      <c r="P36" s="106">
        <v>4830</v>
      </c>
      <c r="Q36" s="103">
        <v>0.21908127208480599</v>
      </c>
      <c r="R36" s="104">
        <v>5</v>
      </c>
      <c r="S36" s="107"/>
      <c r="T36" s="101" t="s">
        <v>60</v>
      </c>
      <c r="U36" s="106">
        <v>3237</v>
      </c>
      <c r="V36" s="106">
        <v>3243</v>
      </c>
      <c r="W36" s="106">
        <v>6</v>
      </c>
      <c r="X36" s="106">
        <v>0</v>
      </c>
      <c r="Y36" s="106">
        <v>0</v>
      </c>
      <c r="Z36" s="106">
        <v>0</v>
      </c>
      <c r="AA36" s="106">
        <v>0</v>
      </c>
      <c r="AB36" s="106">
        <v>719</v>
      </c>
      <c r="AC36" s="106">
        <v>3243</v>
      </c>
      <c r="AD36" s="106">
        <v>3962</v>
      </c>
      <c r="AE36" s="101" t="s">
        <v>153</v>
      </c>
      <c r="AF36" s="106">
        <v>4034</v>
      </c>
      <c r="AG36" s="106">
        <v>14</v>
      </c>
    </row>
    <row r="37" spans="1:33" x14ac:dyDescent="0.2">
      <c r="A37" s="101" t="s">
        <v>158</v>
      </c>
      <c r="B37" s="101" t="s">
        <v>157</v>
      </c>
      <c r="C37" s="102">
        <v>6657</v>
      </c>
      <c r="D37" s="102">
        <v>16</v>
      </c>
      <c r="E37" s="102">
        <v>6673</v>
      </c>
      <c r="F37" s="103">
        <v>-5.2534431350276897E-2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6673</v>
      </c>
      <c r="N37" s="103">
        <v>-5.2534431350276897E-2</v>
      </c>
      <c r="O37" s="106">
        <v>1234</v>
      </c>
      <c r="P37" s="106">
        <v>7907</v>
      </c>
      <c r="Q37" s="103">
        <v>-0.16925824753099403</v>
      </c>
      <c r="R37" s="104">
        <v>5</v>
      </c>
      <c r="S37" s="107"/>
      <c r="T37" s="101" t="s">
        <v>60</v>
      </c>
      <c r="U37" s="106">
        <v>6951</v>
      </c>
      <c r="V37" s="106">
        <v>7043</v>
      </c>
      <c r="W37" s="106">
        <v>92</v>
      </c>
      <c r="X37" s="106">
        <v>0</v>
      </c>
      <c r="Y37" s="106">
        <v>0</v>
      </c>
      <c r="Z37" s="106">
        <v>0</v>
      </c>
      <c r="AA37" s="106">
        <v>0</v>
      </c>
      <c r="AB37" s="106">
        <v>2475</v>
      </c>
      <c r="AC37" s="106">
        <v>7043</v>
      </c>
      <c r="AD37" s="106">
        <v>9518</v>
      </c>
      <c r="AE37" s="101" t="s">
        <v>156</v>
      </c>
      <c r="AF37" s="106">
        <v>4034</v>
      </c>
      <c r="AG37" s="106">
        <v>14</v>
      </c>
    </row>
    <row r="38" spans="1:33" x14ac:dyDescent="0.2">
      <c r="A38" s="101" t="s">
        <v>161</v>
      </c>
      <c r="B38" s="101" t="s">
        <v>160</v>
      </c>
      <c r="C38" s="102">
        <v>3240</v>
      </c>
      <c r="D38" s="102">
        <v>1086</v>
      </c>
      <c r="E38" s="102">
        <v>4326</v>
      </c>
      <c r="F38" s="103">
        <v>4.8219045311364193E-2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4326</v>
      </c>
      <c r="N38" s="103">
        <v>4.8219045311364193E-2</v>
      </c>
      <c r="O38" s="106">
        <v>2666</v>
      </c>
      <c r="P38" s="106">
        <v>6992</v>
      </c>
      <c r="Q38" s="103">
        <v>9.3012349538846295E-2</v>
      </c>
      <c r="R38" s="104">
        <v>5</v>
      </c>
      <c r="S38" s="107"/>
      <c r="T38" s="101" t="s">
        <v>60</v>
      </c>
      <c r="U38" s="106">
        <v>3185</v>
      </c>
      <c r="V38" s="106">
        <v>4127</v>
      </c>
      <c r="W38" s="106">
        <v>942</v>
      </c>
      <c r="X38" s="106">
        <v>0</v>
      </c>
      <c r="Y38" s="106">
        <v>0</v>
      </c>
      <c r="Z38" s="106">
        <v>0</v>
      </c>
      <c r="AA38" s="106">
        <v>0</v>
      </c>
      <c r="AB38" s="106">
        <v>2270</v>
      </c>
      <c r="AC38" s="106">
        <v>4127</v>
      </c>
      <c r="AD38" s="106">
        <v>6397</v>
      </c>
      <c r="AE38" s="101" t="s">
        <v>159</v>
      </c>
      <c r="AF38" s="106">
        <v>4034</v>
      </c>
      <c r="AG38" s="106">
        <v>14</v>
      </c>
    </row>
    <row r="39" spans="1:33" x14ac:dyDescent="0.2">
      <c r="A39" s="101" t="s">
        <v>164</v>
      </c>
      <c r="B39" s="101" t="s">
        <v>163</v>
      </c>
      <c r="C39" s="102">
        <v>135860</v>
      </c>
      <c r="D39" s="102">
        <v>5358</v>
      </c>
      <c r="E39" s="102">
        <v>141218</v>
      </c>
      <c r="F39" s="103">
        <v>4.8233372921615197E-2</v>
      </c>
      <c r="G39" s="102">
        <v>202472</v>
      </c>
      <c r="H39" s="102">
        <v>6780</v>
      </c>
      <c r="I39" s="102">
        <v>209252</v>
      </c>
      <c r="J39" s="116">
        <v>-3.8726215304894299E-2</v>
      </c>
      <c r="K39" s="106">
        <v>15384</v>
      </c>
      <c r="L39" s="103">
        <v>2.0836098208361003E-2</v>
      </c>
      <c r="M39" s="106">
        <v>365854</v>
      </c>
      <c r="N39" s="103">
        <v>-4.4030565594113304E-3</v>
      </c>
      <c r="O39" s="106">
        <v>2614</v>
      </c>
      <c r="P39" s="106">
        <v>368468</v>
      </c>
      <c r="Q39" s="103">
        <v>-1.61760123555471E-3</v>
      </c>
      <c r="R39" s="104">
        <v>2</v>
      </c>
      <c r="S39" s="107"/>
      <c r="T39" s="101" t="s">
        <v>60</v>
      </c>
      <c r="U39" s="106">
        <v>128522</v>
      </c>
      <c r="V39" s="106">
        <v>134720</v>
      </c>
      <c r="W39" s="106">
        <v>6198</v>
      </c>
      <c r="X39" s="106">
        <v>210832</v>
      </c>
      <c r="Y39" s="106">
        <v>217682</v>
      </c>
      <c r="Z39" s="106">
        <v>6850</v>
      </c>
      <c r="AA39" s="106">
        <v>15070</v>
      </c>
      <c r="AB39" s="106">
        <v>1593</v>
      </c>
      <c r="AC39" s="106">
        <v>367472</v>
      </c>
      <c r="AD39" s="106">
        <v>369065</v>
      </c>
      <c r="AE39" s="101" t="s">
        <v>162</v>
      </c>
      <c r="AF39" s="106">
        <v>4034</v>
      </c>
      <c r="AG39" s="106">
        <v>14</v>
      </c>
    </row>
    <row r="40" spans="1:33" x14ac:dyDescent="0.2">
      <c r="A40" s="101" t="s">
        <v>167</v>
      </c>
      <c r="B40" s="101" t="s">
        <v>166</v>
      </c>
      <c r="C40" s="102">
        <v>6861</v>
      </c>
      <c r="D40" s="102">
        <v>358</v>
      </c>
      <c r="E40" s="102">
        <v>7219</v>
      </c>
      <c r="F40" s="103">
        <v>0.32458715596330295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7219</v>
      </c>
      <c r="N40" s="103">
        <v>0.32458715596330295</v>
      </c>
      <c r="O40" s="106">
        <v>1912</v>
      </c>
      <c r="P40" s="106">
        <v>9131</v>
      </c>
      <c r="Q40" s="103">
        <v>0.36978697869786997</v>
      </c>
      <c r="R40" s="104">
        <v>5</v>
      </c>
      <c r="S40" s="107"/>
      <c r="T40" s="101" t="s">
        <v>60</v>
      </c>
      <c r="U40" s="106">
        <v>5244</v>
      </c>
      <c r="V40" s="106">
        <v>5450</v>
      </c>
      <c r="W40" s="106">
        <v>206</v>
      </c>
      <c r="X40" s="106">
        <v>0</v>
      </c>
      <c r="Y40" s="106">
        <v>0</v>
      </c>
      <c r="Z40" s="106">
        <v>0</v>
      </c>
      <c r="AA40" s="106">
        <v>0</v>
      </c>
      <c r="AB40" s="106">
        <v>1216</v>
      </c>
      <c r="AC40" s="106">
        <v>5450</v>
      </c>
      <c r="AD40" s="106">
        <v>6666</v>
      </c>
      <c r="AE40" s="101" t="s">
        <v>165</v>
      </c>
      <c r="AF40" s="106">
        <v>4034</v>
      </c>
      <c r="AG40" s="106">
        <v>14</v>
      </c>
    </row>
    <row r="41" spans="1:33" x14ac:dyDescent="0.2">
      <c r="A41" s="101" t="s">
        <v>170</v>
      </c>
      <c r="B41" s="101" t="s">
        <v>169</v>
      </c>
      <c r="C41" s="102">
        <v>21559</v>
      </c>
      <c r="D41" s="102">
        <v>20</v>
      </c>
      <c r="E41" s="102">
        <v>21579</v>
      </c>
      <c r="F41" s="103">
        <v>-3.6476128913103699E-3</v>
      </c>
      <c r="G41" s="102">
        <v>2417</v>
      </c>
      <c r="H41" s="102">
        <v>0</v>
      </c>
      <c r="I41" s="102">
        <v>2417</v>
      </c>
      <c r="J41" s="116">
        <v>-0.175366769020812</v>
      </c>
      <c r="K41" s="106">
        <v>0</v>
      </c>
      <c r="L41" s="103">
        <v>0</v>
      </c>
      <c r="M41" s="106">
        <v>23996</v>
      </c>
      <c r="N41" s="103">
        <v>-2.41164748464761E-2</v>
      </c>
      <c r="O41" s="106">
        <v>0</v>
      </c>
      <c r="P41" s="106">
        <v>23996</v>
      </c>
      <c r="Q41" s="103">
        <v>-2.41164748464761E-2</v>
      </c>
      <c r="R41" s="104">
        <v>4</v>
      </c>
      <c r="S41" s="107"/>
      <c r="T41" s="101" t="s">
        <v>60</v>
      </c>
      <c r="U41" s="106">
        <v>21654</v>
      </c>
      <c r="V41" s="106">
        <v>21658</v>
      </c>
      <c r="W41" s="106">
        <v>4</v>
      </c>
      <c r="X41" s="106">
        <v>2931</v>
      </c>
      <c r="Y41" s="106">
        <v>2931</v>
      </c>
      <c r="Z41" s="106">
        <v>0</v>
      </c>
      <c r="AA41" s="106">
        <v>0</v>
      </c>
      <c r="AB41" s="106">
        <v>0</v>
      </c>
      <c r="AC41" s="106">
        <v>24589</v>
      </c>
      <c r="AD41" s="106">
        <v>24589</v>
      </c>
      <c r="AE41" s="101" t="s">
        <v>168</v>
      </c>
      <c r="AF41" s="106">
        <v>4034</v>
      </c>
      <c r="AG41" s="106">
        <v>14</v>
      </c>
    </row>
    <row r="42" spans="1:33" x14ac:dyDescent="0.2">
      <c r="A42" s="101" t="s">
        <v>173</v>
      </c>
      <c r="B42" s="101" t="s">
        <v>172</v>
      </c>
      <c r="C42" s="102">
        <v>9779</v>
      </c>
      <c r="D42" s="102">
        <v>194</v>
      </c>
      <c r="E42" s="102">
        <v>9973</v>
      </c>
      <c r="F42" s="103">
        <v>0.20258048956951602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9973</v>
      </c>
      <c r="N42" s="103">
        <v>0.20258048956951602</v>
      </c>
      <c r="O42" s="106">
        <v>920</v>
      </c>
      <c r="P42" s="106">
        <v>10893</v>
      </c>
      <c r="Q42" s="103">
        <v>0.26721731037691898</v>
      </c>
      <c r="R42" s="104">
        <v>5</v>
      </c>
      <c r="S42" s="107"/>
      <c r="T42" s="101" t="s">
        <v>60</v>
      </c>
      <c r="U42" s="106">
        <v>8279</v>
      </c>
      <c r="V42" s="106">
        <v>8293</v>
      </c>
      <c r="W42" s="106">
        <v>14</v>
      </c>
      <c r="X42" s="106">
        <v>0</v>
      </c>
      <c r="Y42" s="106">
        <v>0</v>
      </c>
      <c r="Z42" s="106">
        <v>0</v>
      </c>
      <c r="AA42" s="106">
        <v>0</v>
      </c>
      <c r="AB42" s="106">
        <v>303</v>
      </c>
      <c r="AC42" s="106">
        <v>8293</v>
      </c>
      <c r="AD42" s="106">
        <v>8596</v>
      </c>
      <c r="AE42" s="101" t="s">
        <v>171</v>
      </c>
      <c r="AF42" s="106">
        <v>4034</v>
      </c>
      <c r="AG42" s="106">
        <v>14</v>
      </c>
    </row>
    <row r="43" spans="1:33" x14ac:dyDescent="0.2">
      <c r="A43" s="101" t="s">
        <v>176</v>
      </c>
      <c r="B43" s="101" t="s">
        <v>175</v>
      </c>
      <c r="C43" s="102">
        <v>931</v>
      </c>
      <c r="D43" s="102">
        <v>0</v>
      </c>
      <c r="E43" s="102">
        <v>931</v>
      </c>
      <c r="F43" s="103">
        <v>-9.4357976653696496E-2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931</v>
      </c>
      <c r="N43" s="103">
        <v>-9.4357976653696496E-2</v>
      </c>
      <c r="O43" s="106">
        <v>532</v>
      </c>
      <c r="P43" s="106">
        <v>1463</v>
      </c>
      <c r="Q43" s="103">
        <v>-0.17855137563166801</v>
      </c>
      <c r="R43" s="104">
        <v>5</v>
      </c>
      <c r="S43" s="107"/>
      <c r="T43" s="101" t="s">
        <v>60</v>
      </c>
      <c r="U43" s="106">
        <v>1020</v>
      </c>
      <c r="V43" s="106">
        <v>1028</v>
      </c>
      <c r="W43" s="106">
        <v>8</v>
      </c>
      <c r="X43" s="106">
        <v>0</v>
      </c>
      <c r="Y43" s="106">
        <v>0</v>
      </c>
      <c r="Z43" s="106">
        <v>0</v>
      </c>
      <c r="AA43" s="106">
        <v>0</v>
      </c>
      <c r="AB43" s="106">
        <v>753</v>
      </c>
      <c r="AC43" s="106">
        <v>1028</v>
      </c>
      <c r="AD43" s="106">
        <v>1781</v>
      </c>
      <c r="AE43" s="101" t="s">
        <v>174</v>
      </c>
      <c r="AF43" s="106">
        <v>4034</v>
      </c>
      <c r="AG43" s="106">
        <v>14</v>
      </c>
    </row>
    <row r="44" spans="1:33" x14ac:dyDescent="0.2">
      <c r="A44" s="101" t="s">
        <v>179</v>
      </c>
      <c r="B44" s="101" t="s">
        <v>178</v>
      </c>
      <c r="C44" s="102">
        <v>124664</v>
      </c>
      <c r="D44" s="102">
        <v>41544</v>
      </c>
      <c r="E44" s="102">
        <v>166208</v>
      </c>
      <c r="F44" s="103">
        <v>5.7605548662148801E-2</v>
      </c>
      <c r="G44" s="102">
        <v>15992</v>
      </c>
      <c r="H44" s="102">
        <v>590</v>
      </c>
      <c r="I44" s="102">
        <v>16582</v>
      </c>
      <c r="J44" s="116">
        <v>0.155942837225514</v>
      </c>
      <c r="K44" s="106">
        <v>0</v>
      </c>
      <c r="L44" s="103">
        <v>0</v>
      </c>
      <c r="M44" s="106">
        <v>182790</v>
      </c>
      <c r="N44" s="103">
        <v>6.5830903790087492E-2</v>
      </c>
      <c r="O44" s="106">
        <v>11542</v>
      </c>
      <c r="P44" s="106">
        <v>194332</v>
      </c>
      <c r="Q44" s="103">
        <v>5.7146121081234E-2</v>
      </c>
      <c r="R44" s="104">
        <v>3</v>
      </c>
      <c r="S44" s="107"/>
      <c r="T44" s="101" t="s">
        <v>60</v>
      </c>
      <c r="U44" s="106">
        <v>123445</v>
      </c>
      <c r="V44" s="106">
        <v>157155</v>
      </c>
      <c r="W44" s="106">
        <v>33710</v>
      </c>
      <c r="X44" s="106">
        <v>13665</v>
      </c>
      <c r="Y44" s="106">
        <v>14345</v>
      </c>
      <c r="Z44" s="106">
        <v>680</v>
      </c>
      <c r="AA44" s="106">
        <v>0</v>
      </c>
      <c r="AB44" s="106">
        <v>12327</v>
      </c>
      <c r="AC44" s="106">
        <v>171500</v>
      </c>
      <c r="AD44" s="106">
        <v>183827</v>
      </c>
      <c r="AE44" s="101" t="s">
        <v>177</v>
      </c>
      <c r="AF44" s="106">
        <v>4034</v>
      </c>
      <c r="AG44" s="106">
        <v>14</v>
      </c>
    </row>
    <row r="45" spans="1:33" x14ac:dyDescent="0.2">
      <c r="A45" s="101" t="s">
        <v>182</v>
      </c>
      <c r="B45" s="101" t="s">
        <v>181</v>
      </c>
      <c r="C45" s="102">
        <v>180547</v>
      </c>
      <c r="D45" s="102">
        <v>33492</v>
      </c>
      <c r="E45" s="102">
        <v>214039</v>
      </c>
      <c r="F45" s="103">
        <v>3.8263214827965901E-2</v>
      </c>
      <c r="G45" s="102">
        <v>129947</v>
      </c>
      <c r="H45" s="102">
        <v>2856</v>
      </c>
      <c r="I45" s="102">
        <v>132803</v>
      </c>
      <c r="J45" s="116">
        <v>-9.5452161534427205E-2</v>
      </c>
      <c r="K45" s="106">
        <v>0</v>
      </c>
      <c r="L45" s="103">
        <v>0</v>
      </c>
      <c r="M45" s="106">
        <v>346842</v>
      </c>
      <c r="N45" s="103">
        <v>-1.7355680968246402E-2</v>
      </c>
      <c r="O45" s="106">
        <v>6355</v>
      </c>
      <c r="P45" s="106">
        <v>353197</v>
      </c>
      <c r="Q45" s="103">
        <v>-7.2712657117801806E-3</v>
      </c>
      <c r="R45" s="104">
        <v>2</v>
      </c>
      <c r="S45" s="107"/>
      <c r="T45" s="101" t="s">
        <v>60</v>
      </c>
      <c r="U45" s="106">
        <v>170991</v>
      </c>
      <c r="V45" s="106">
        <v>206151</v>
      </c>
      <c r="W45" s="106">
        <v>35160</v>
      </c>
      <c r="X45" s="106">
        <v>143403</v>
      </c>
      <c r="Y45" s="106">
        <v>146817</v>
      </c>
      <c r="Z45" s="106">
        <v>3414</v>
      </c>
      <c r="AA45" s="106">
        <v>0</v>
      </c>
      <c r="AB45" s="106">
        <v>2816</v>
      </c>
      <c r="AC45" s="106">
        <v>352968</v>
      </c>
      <c r="AD45" s="106">
        <v>355784</v>
      </c>
      <c r="AE45" s="101" t="s">
        <v>180</v>
      </c>
      <c r="AF45" s="106">
        <v>4034</v>
      </c>
      <c r="AG45" s="106">
        <v>14</v>
      </c>
    </row>
    <row r="46" spans="1:33" x14ac:dyDescent="0.2">
      <c r="A46" s="101" t="s">
        <v>185</v>
      </c>
      <c r="B46" s="101" t="s">
        <v>184</v>
      </c>
      <c r="C46" s="102">
        <v>4013</v>
      </c>
      <c r="D46" s="102">
        <v>990</v>
      </c>
      <c r="E46" s="102">
        <v>5003</v>
      </c>
      <c r="F46" s="103">
        <v>-4.3951844066501093E-2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5003</v>
      </c>
      <c r="N46" s="103">
        <v>-4.3951844066501093E-2</v>
      </c>
      <c r="O46" s="106">
        <v>2118</v>
      </c>
      <c r="P46" s="106">
        <v>7121</v>
      </c>
      <c r="Q46" s="103">
        <v>-3.4440677966101695E-2</v>
      </c>
      <c r="R46" s="104">
        <v>5</v>
      </c>
      <c r="S46" s="107"/>
      <c r="T46" s="101" t="s">
        <v>60</v>
      </c>
      <c r="U46" s="106">
        <v>4143</v>
      </c>
      <c r="V46" s="106">
        <v>5233</v>
      </c>
      <c r="W46" s="106">
        <v>1090</v>
      </c>
      <c r="X46" s="106">
        <v>0</v>
      </c>
      <c r="Y46" s="106">
        <v>0</v>
      </c>
      <c r="Z46" s="106">
        <v>0</v>
      </c>
      <c r="AA46" s="106">
        <v>0</v>
      </c>
      <c r="AB46" s="106">
        <v>2142</v>
      </c>
      <c r="AC46" s="106">
        <v>5233</v>
      </c>
      <c r="AD46" s="106">
        <v>7375</v>
      </c>
      <c r="AE46" s="101" t="s">
        <v>183</v>
      </c>
      <c r="AF46" s="106">
        <v>4034</v>
      </c>
      <c r="AG46" s="106">
        <v>14</v>
      </c>
    </row>
    <row r="47" spans="1:33" x14ac:dyDescent="0.2">
      <c r="A47" s="101" t="s">
        <v>188</v>
      </c>
      <c r="B47" s="101" t="s">
        <v>187</v>
      </c>
      <c r="C47" s="102">
        <v>755</v>
      </c>
      <c r="D47" s="102">
        <v>42</v>
      </c>
      <c r="E47" s="102">
        <v>797</v>
      </c>
      <c r="F47" s="103">
        <v>-0.19818913480885297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797</v>
      </c>
      <c r="N47" s="103">
        <v>-0.19818913480885297</v>
      </c>
      <c r="O47" s="106">
        <v>1166</v>
      </c>
      <c r="P47" s="106">
        <v>1963</v>
      </c>
      <c r="Q47" s="103">
        <v>-0.184461985874533</v>
      </c>
      <c r="R47" s="104">
        <v>5</v>
      </c>
      <c r="S47" s="107"/>
      <c r="T47" s="101" t="s">
        <v>60</v>
      </c>
      <c r="U47" s="106">
        <v>976</v>
      </c>
      <c r="V47" s="106">
        <v>994</v>
      </c>
      <c r="W47" s="106">
        <v>18</v>
      </c>
      <c r="X47" s="106">
        <v>0</v>
      </c>
      <c r="Y47" s="106">
        <v>0</v>
      </c>
      <c r="Z47" s="106">
        <v>0</v>
      </c>
      <c r="AA47" s="106">
        <v>0</v>
      </c>
      <c r="AB47" s="106">
        <v>1413</v>
      </c>
      <c r="AC47" s="106">
        <v>994</v>
      </c>
      <c r="AD47" s="106">
        <v>2407</v>
      </c>
      <c r="AE47" s="101" t="s">
        <v>186</v>
      </c>
      <c r="AF47" s="106">
        <v>4034</v>
      </c>
      <c r="AG47" s="106">
        <v>14</v>
      </c>
    </row>
    <row r="48" spans="1:33" x14ac:dyDescent="0.2">
      <c r="A48" s="101" t="s">
        <v>191</v>
      </c>
      <c r="B48" s="101" t="s">
        <v>190</v>
      </c>
      <c r="C48" s="102">
        <v>911</v>
      </c>
      <c r="D48" s="102">
        <v>0</v>
      </c>
      <c r="E48" s="102">
        <v>911</v>
      </c>
      <c r="F48" s="103">
        <v>-1.9375672766415501E-2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911</v>
      </c>
      <c r="N48" s="103">
        <v>-1.9375672766415501E-2</v>
      </c>
      <c r="O48" s="106">
        <v>0</v>
      </c>
      <c r="P48" s="106">
        <v>911</v>
      </c>
      <c r="Q48" s="103">
        <v>-1.9375672766415501E-2</v>
      </c>
      <c r="R48" s="104">
        <v>5</v>
      </c>
      <c r="S48" s="107"/>
      <c r="T48" s="101" t="s">
        <v>60</v>
      </c>
      <c r="U48" s="106">
        <v>929</v>
      </c>
      <c r="V48" s="106">
        <v>929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929</v>
      </c>
      <c r="AD48" s="106">
        <v>929</v>
      </c>
      <c r="AE48" s="101" t="s">
        <v>189</v>
      </c>
      <c r="AF48" s="106">
        <v>4034</v>
      </c>
      <c r="AG48" s="106">
        <v>14</v>
      </c>
    </row>
    <row r="49" spans="1:33" x14ac:dyDescent="0.2">
      <c r="A49" s="101" t="s">
        <v>194</v>
      </c>
      <c r="B49" s="101" t="s">
        <v>193</v>
      </c>
      <c r="C49" s="102">
        <v>7820</v>
      </c>
      <c r="D49" s="102">
        <v>64</v>
      </c>
      <c r="E49" s="102">
        <v>7884</v>
      </c>
      <c r="F49" s="103">
        <v>3.1397174254317102E-2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7884</v>
      </c>
      <c r="N49" s="103">
        <v>3.1397174254317102E-2</v>
      </c>
      <c r="O49" s="106">
        <v>452</v>
      </c>
      <c r="P49" s="106">
        <v>8336</v>
      </c>
      <c r="Q49" s="103">
        <v>7.0227243548594193E-2</v>
      </c>
      <c r="R49" s="104">
        <v>5</v>
      </c>
      <c r="S49" s="107"/>
      <c r="T49" s="101" t="s">
        <v>60</v>
      </c>
      <c r="U49" s="106">
        <v>7572</v>
      </c>
      <c r="V49" s="106">
        <v>7644</v>
      </c>
      <c r="W49" s="106">
        <v>72</v>
      </c>
      <c r="X49" s="106">
        <v>0</v>
      </c>
      <c r="Y49" s="106">
        <v>0</v>
      </c>
      <c r="Z49" s="106">
        <v>0</v>
      </c>
      <c r="AA49" s="106">
        <v>0</v>
      </c>
      <c r="AB49" s="106">
        <v>145</v>
      </c>
      <c r="AC49" s="106">
        <v>7644</v>
      </c>
      <c r="AD49" s="106">
        <v>7789</v>
      </c>
      <c r="AE49" s="101" t="s">
        <v>192</v>
      </c>
      <c r="AF49" s="106">
        <v>4034</v>
      </c>
      <c r="AG49" s="106">
        <v>14</v>
      </c>
    </row>
    <row r="50" spans="1:33" x14ac:dyDescent="0.2">
      <c r="A50" s="101" t="s">
        <v>197</v>
      </c>
      <c r="B50" s="101" t="s">
        <v>196</v>
      </c>
      <c r="C50" s="102">
        <v>57995</v>
      </c>
      <c r="D50" s="102">
        <v>252</v>
      </c>
      <c r="E50" s="102">
        <v>58247</v>
      </c>
      <c r="F50" s="103">
        <v>2.1805487334222204E-2</v>
      </c>
      <c r="G50" s="102">
        <v>34518</v>
      </c>
      <c r="H50" s="102">
        <v>6</v>
      </c>
      <c r="I50" s="102">
        <v>34524</v>
      </c>
      <c r="J50" s="116">
        <v>-7.44980296490899E-2</v>
      </c>
      <c r="K50" s="106">
        <v>0</v>
      </c>
      <c r="L50" s="103">
        <v>0</v>
      </c>
      <c r="M50" s="106">
        <v>92771</v>
      </c>
      <c r="N50" s="103">
        <v>-1.6287232124868802E-2</v>
      </c>
      <c r="O50" s="106">
        <v>141</v>
      </c>
      <c r="P50" s="106">
        <v>92912</v>
      </c>
      <c r="Q50" s="103">
        <v>-1.6627329784194001E-2</v>
      </c>
      <c r="R50" s="104">
        <v>3</v>
      </c>
      <c r="S50" s="108"/>
      <c r="T50" s="101" t="s">
        <v>60</v>
      </c>
      <c r="U50" s="106">
        <v>56788</v>
      </c>
      <c r="V50" s="106">
        <v>57004</v>
      </c>
      <c r="W50" s="106">
        <v>216</v>
      </c>
      <c r="X50" s="106">
        <v>37295</v>
      </c>
      <c r="Y50" s="106">
        <v>37303</v>
      </c>
      <c r="Z50" s="106">
        <v>8</v>
      </c>
      <c r="AA50" s="106">
        <v>0</v>
      </c>
      <c r="AB50" s="106">
        <v>176</v>
      </c>
      <c r="AC50" s="106">
        <v>94307</v>
      </c>
      <c r="AD50" s="106">
        <v>94483</v>
      </c>
      <c r="AE50" s="101" t="s">
        <v>195</v>
      </c>
      <c r="AF50" s="106">
        <v>4034</v>
      </c>
      <c r="AG50" s="106">
        <v>14</v>
      </c>
    </row>
    <row r="51" spans="1:33" x14ac:dyDescent="0.2">
      <c r="A51" s="109" t="s">
        <v>234</v>
      </c>
      <c r="B51" s="110"/>
      <c r="C51" s="111">
        <v>1775460</v>
      </c>
      <c r="D51" s="111">
        <v>501074</v>
      </c>
      <c r="E51" s="111">
        <v>2276534</v>
      </c>
      <c r="F51" s="112">
        <v>5.1803007839084196E-2</v>
      </c>
      <c r="G51" s="111">
        <v>2294003</v>
      </c>
      <c r="H51" s="111">
        <v>331194</v>
      </c>
      <c r="I51" s="111">
        <v>2625197</v>
      </c>
      <c r="J51" s="117">
        <v>6.6866585848274096E-2</v>
      </c>
      <c r="K51" s="118">
        <v>37565</v>
      </c>
      <c r="L51" s="112">
        <v>-3.5706951432385295E-2</v>
      </c>
      <c r="M51" s="118">
        <v>4939296</v>
      </c>
      <c r="N51" s="112">
        <v>5.9019371238766098E-2</v>
      </c>
      <c r="O51" s="118">
        <v>66060</v>
      </c>
      <c r="P51" s="118">
        <v>5005356</v>
      </c>
      <c r="Q51" s="112">
        <v>5.8831518146404506E-2</v>
      </c>
      <c r="R51" s="122">
        <v>0</v>
      </c>
      <c r="S51" s="110" t="s">
        <v>198</v>
      </c>
      <c r="T51" s="110">
        <v>0</v>
      </c>
      <c r="U51" s="118">
        <v>1701399</v>
      </c>
      <c r="V51" s="118">
        <v>2164411</v>
      </c>
      <c r="W51" s="118">
        <v>463012</v>
      </c>
      <c r="X51" s="118">
        <v>2164669</v>
      </c>
      <c r="Y51" s="118">
        <v>2460661</v>
      </c>
      <c r="Z51" s="115">
        <v>295992</v>
      </c>
      <c r="AA51" s="115">
        <v>38956</v>
      </c>
      <c r="AB51" s="115">
        <v>63217</v>
      </c>
      <c r="AC51" s="115">
        <v>4664028</v>
      </c>
      <c r="AD51" s="115">
        <v>4727245</v>
      </c>
      <c r="AE51" s="114">
        <v>0</v>
      </c>
      <c r="AF51" s="115">
        <v>185564</v>
      </c>
      <c r="AG51" s="115">
        <v>644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0</v>
      </c>
      <c r="V52" s="106">
        <v>0</v>
      </c>
      <c r="W52" s="106">
        <v>0</v>
      </c>
      <c r="X52" s="106">
        <v>170108</v>
      </c>
      <c r="Y52" s="106">
        <v>170108</v>
      </c>
      <c r="Z52" s="106">
        <v>0</v>
      </c>
      <c r="AA52" s="106">
        <v>0</v>
      </c>
      <c r="AB52" s="106">
        <v>0</v>
      </c>
      <c r="AC52" s="106">
        <v>170108</v>
      </c>
      <c r="AD52" s="106">
        <v>170108</v>
      </c>
      <c r="AE52" s="101" t="s">
        <v>199</v>
      </c>
      <c r="AF52" s="106">
        <v>4034</v>
      </c>
      <c r="AG52" s="106">
        <v>14</v>
      </c>
    </row>
    <row r="53" spans="1:33" x14ac:dyDescent="0.2">
      <c r="A53" s="101" t="s">
        <v>204</v>
      </c>
      <c r="B53" s="101" t="s">
        <v>203</v>
      </c>
      <c r="C53" s="102">
        <v>125</v>
      </c>
      <c r="D53" s="102">
        <v>0</v>
      </c>
      <c r="E53" s="102">
        <v>125</v>
      </c>
      <c r="F53" s="103">
        <v>2.2051282051282102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125</v>
      </c>
      <c r="N53" s="103">
        <v>2.2051282051282102</v>
      </c>
      <c r="O53" s="106">
        <v>0</v>
      </c>
      <c r="P53" s="106">
        <v>125</v>
      </c>
      <c r="Q53" s="103">
        <v>2.2051282051282102</v>
      </c>
      <c r="R53" s="104">
        <v>6</v>
      </c>
      <c r="S53" s="107"/>
      <c r="T53" s="101" t="s">
        <v>142</v>
      </c>
      <c r="U53" s="106">
        <v>39</v>
      </c>
      <c r="V53" s="106">
        <v>39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39</v>
      </c>
      <c r="AD53" s="106">
        <v>39</v>
      </c>
      <c r="AE53" s="101" t="s">
        <v>202</v>
      </c>
      <c r="AF53" s="106">
        <v>4034</v>
      </c>
      <c r="AG53" s="106">
        <v>14</v>
      </c>
    </row>
    <row r="54" spans="1:33" x14ac:dyDescent="0.2">
      <c r="A54" s="101" t="s">
        <v>207</v>
      </c>
      <c r="B54" s="101" t="s">
        <v>206</v>
      </c>
      <c r="C54" s="102">
        <v>25191</v>
      </c>
      <c r="D54" s="102">
        <v>0</v>
      </c>
      <c r="E54" s="102">
        <v>25191</v>
      </c>
      <c r="F54" s="103">
        <v>-3.7225300974584402E-2</v>
      </c>
      <c r="G54" s="102">
        <v>179348</v>
      </c>
      <c r="H54" s="102">
        <v>20</v>
      </c>
      <c r="I54" s="102">
        <v>179368</v>
      </c>
      <c r="J54" s="116">
        <v>0.57468812276681913</v>
      </c>
      <c r="K54" s="106">
        <v>0</v>
      </c>
      <c r="L54" s="103">
        <v>0</v>
      </c>
      <c r="M54" s="106">
        <v>204559</v>
      </c>
      <c r="N54" s="103">
        <v>0.46038465931806499</v>
      </c>
      <c r="O54" s="106">
        <v>0</v>
      </c>
      <c r="P54" s="106">
        <v>204559</v>
      </c>
      <c r="Q54" s="103">
        <v>0.46038465931806499</v>
      </c>
      <c r="R54" s="104">
        <v>6</v>
      </c>
      <c r="S54" s="107"/>
      <c r="T54" s="101" t="s">
        <v>142</v>
      </c>
      <c r="U54" s="106">
        <v>26161</v>
      </c>
      <c r="V54" s="106">
        <v>26165</v>
      </c>
      <c r="W54" s="106">
        <v>4</v>
      </c>
      <c r="X54" s="106">
        <v>113859</v>
      </c>
      <c r="Y54" s="106">
        <v>113907</v>
      </c>
      <c r="Z54" s="106">
        <v>48</v>
      </c>
      <c r="AA54" s="106">
        <v>0</v>
      </c>
      <c r="AB54" s="106">
        <v>0</v>
      </c>
      <c r="AC54" s="106">
        <v>140072</v>
      </c>
      <c r="AD54" s="106">
        <v>140072</v>
      </c>
      <c r="AE54" s="101" t="s">
        <v>205</v>
      </c>
      <c r="AF54" s="106">
        <v>4034</v>
      </c>
      <c r="AG54" s="106">
        <v>14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14</v>
      </c>
    </row>
    <row r="56" spans="1:33" x14ac:dyDescent="0.2">
      <c r="A56" s="101" t="s">
        <v>213</v>
      </c>
      <c r="B56" s="101" t="s">
        <v>212</v>
      </c>
      <c r="C56" s="102">
        <v>1965</v>
      </c>
      <c r="D56" s="102">
        <v>0</v>
      </c>
      <c r="E56" s="102">
        <v>1965</v>
      </c>
      <c r="F56" s="103">
        <v>-0.33163265306122403</v>
      </c>
      <c r="G56" s="102">
        <v>13</v>
      </c>
      <c r="H56" s="102">
        <v>0</v>
      </c>
      <c r="I56" s="102">
        <v>13</v>
      </c>
      <c r="J56" s="116">
        <v>0.625</v>
      </c>
      <c r="K56" s="106">
        <v>0</v>
      </c>
      <c r="L56" s="103">
        <v>0</v>
      </c>
      <c r="M56" s="106">
        <v>1978</v>
      </c>
      <c r="N56" s="103">
        <v>-0.32903663500678398</v>
      </c>
      <c r="O56" s="106">
        <v>0</v>
      </c>
      <c r="P56" s="106">
        <v>1978</v>
      </c>
      <c r="Q56" s="103">
        <v>-0.32903663500678398</v>
      </c>
      <c r="R56" s="104">
        <v>6</v>
      </c>
      <c r="S56" s="107"/>
      <c r="T56" s="101" t="s">
        <v>142</v>
      </c>
      <c r="U56" s="106">
        <v>2940</v>
      </c>
      <c r="V56" s="106">
        <v>2940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0</v>
      </c>
      <c r="AC56" s="106">
        <v>2948</v>
      </c>
      <c r="AD56" s="106">
        <v>2948</v>
      </c>
      <c r="AE56" s="101" t="s">
        <v>211</v>
      </c>
      <c r="AF56" s="106">
        <v>4034</v>
      </c>
      <c r="AG56" s="106">
        <v>14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0</v>
      </c>
      <c r="O57" s="106">
        <v>0</v>
      </c>
      <c r="P57" s="106">
        <v>0</v>
      </c>
      <c r="Q57" s="103">
        <v>0</v>
      </c>
      <c r="R57" s="104">
        <v>6</v>
      </c>
      <c r="S57" s="108"/>
      <c r="T57" s="101" t="s">
        <v>142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1" t="s">
        <v>214</v>
      </c>
      <c r="AF57" s="106">
        <v>4034</v>
      </c>
      <c r="AG57" s="106">
        <v>14</v>
      </c>
    </row>
    <row r="58" spans="1:33" x14ac:dyDescent="0.2">
      <c r="A58" s="109" t="s">
        <v>235</v>
      </c>
      <c r="B58" s="110"/>
      <c r="C58" s="111">
        <v>27281</v>
      </c>
      <c r="D58" s="111">
        <v>0</v>
      </c>
      <c r="E58" s="111">
        <v>27281</v>
      </c>
      <c r="F58" s="112">
        <v>-6.3923963766126801E-2</v>
      </c>
      <c r="G58" s="111">
        <v>179361</v>
      </c>
      <c r="H58" s="111">
        <v>20</v>
      </c>
      <c r="I58" s="111">
        <v>179381</v>
      </c>
      <c r="J58" s="117">
        <v>-0.36842790900736899</v>
      </c>
      <c r="K58" s="118">
        <v>0</v>
      </c>
      <c r="L58" s="112">
        <v>0</v>
      </c>
      <c r="M58" s="118">
        <v>206662</v>
      </c>
      <c r="N58" s="112">
        <v>-0.340090111665661</v>
      </c>
      <c r="O58" s="118">
        <v>0</v>
      </c>
      <c r="P58" s="118">
        <v>206662</v>
      </c>
      <c r="Q58" s="112">
        <v>-0.340090111665661</v>
      </c>
      <c r="R58" s="113">
        <v>0</v>
      </c>
      <c r="S58" s="114" t="s">
        <v>198</v>
      </c>
      <c r="T58" s="114">
        <v>0</v>
      </c>
      <c r="U58" s="115">
        <v>29140</v>
      </c>
      <c r="V58" s="115">
        <v>29144</v>
      </c>
      <c r="W58" s="115">
        <v>4</v>
      </c>
      <c r="X58" s="115">
        <v>283975</v>
      </c>
      <c r="Y58" s="115">
        <v>284023</v>
      </c>
      <c r="Z58" s="115">
        <v>48</v>
      </c>
      <c r="AA58" s="115">
        <v>0</v>
      </c>
      <c r="AB58" s="115">
        <v>0</v>
      </c>
      <c r="AC58" s="115">
        <v>313167</v>
      </c>
      <c r="AD58" s="115">
        <v>313167</v>
      </c>
      <c r="AE58" s="114">
        <v>0</v>
      </c>
      <c r="AF58" s="115">
        <v>24204</v>
      </c>
      <c r="AG58" s="115">
        <v>84</v>
      </c>
    </row>
    <row r="59" spans="1:33" x14ac:dyDescent="0.2">
      <c r="A59" s="109" t="s">
        <v>236</v>
      </c>
      <c r="B59" s="110"/>
      <c r="C59" s="111">
        <v>1802741</v>
      </c>
      <c r="D59" s="111">
        <v>501074</v>
      </c>
      <c r="E59" s="111">
        <v>2303815</v>
      </c>
      <c r="F59" s="112">
        <v>5.0265436699786399E-2</v>
      </c>
      <c r="G59" s="111">
        <v>2473364</v>
      </c>
      <c r="H59" s="111">
        <v>331214</v>
      </c>
      <c r="I59" s="111">
        <v>2804578</v>
      </c>
      <c r="J59" s="117">
        <v>2.18218199253539E-2</v>
      </c>
      <c r="K59" s="118">
        <v>37565</v>
      </c>
      <c r="L59" s="112">
        <v>-3.5706951432385295E-2</v>
      </c>
      <c r="M59" s="118">
        <v>5145958</v>
      </c>
      <c r="N59" s="112">
        <v>3.3907250971681797E-2</v>
      </c>
      <c r="O59" s="118">
        <v>66060</v>
      </c>
      <c r="P59" s="118">
        <v>5212018</v>
      </c>
      <c r="Q59" s="112">
        <v>3.4046026396254904E-2</v>
      </c>
      <c r="R59" s="113">
        <v>0</v>
      </c>
      <c r="S59" s="114">
        <v>0</v>
      </c>
      <c r="T59" s="114">
        <v>0</v>
      </c>
      <c r="U59" s="115">
        <v>1730539</v>
      </c>
      <c r="V59" s="115">
        <v>2193555</v>
      </c>
      <c r="W59" s="115">
        <v>463016</v>
      </c>
      <c r="X59" s="115">
        <v>2448644</v>
      </c>
      <c r="Y59" s="115">
        <v>2744684</v>
      </c>
      <c r="Z59" s="115">
        <v>296040</v>
      </c>
      <c r="AA59" s="115">
        <v>38956</v>
      </c>
      <c r="AB59" s="115">
        <v>63217</v>
      </c>
      <c r="AC59" s="115">
        <v>4977195</v>
      </c>
      <c r="AD59" s="115">
        <v>5040412</v>
      </c>
      <c r="AE59" s="114">
        <v>0</v>
      </c>
      <c r="AF59" s="115">
        <v>209768</v>
      </c>
      <c r="AG59" s="115">
        <v>728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50" zoomScaleSheetLayoutView="49152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256" width="9.140625" style="98"/>
    <col min="257" max="257" width="32.42578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2.42578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2.42578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2.42578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2.42578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2.42578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2.42578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2.42578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2.42578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2.42578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2.42578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2.42578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2.42578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2.42578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2.42578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2.42578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2.42578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2.42578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2.42578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2.42578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2.42578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2.42578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2.42578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2.42578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2.42578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2.42578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2.42578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2.42578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2.42578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2.42578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2.42578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2.42578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2.42578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2.42578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2.42578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2.42578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2.42578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2.42578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2.42578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2.42578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2.42578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2.42578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2.42578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2.42578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2.42578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2.42578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2.42578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2.42578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2.42578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2.42578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2.42578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2.42578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2.42578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2.42578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2.42578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2.42578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2.42578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2.42578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2.42578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2.42578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2.42578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2.42578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2.42578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261</v>
      </c>
    </row>
    <row r="4" spans="1:33" ht="57" x14ac:dyDescent="0.2">
      <c r="A4" s="99" t="s">
        <v>221</v>
      </c>
      <c r="B4" s="99" t="s">
        <v>45</v>
      </c>
      <c r="C4" s="99" t="s">
        <v>249</v>
      </c>
      <c r="D4" s="99" t="s">
        <v>250</v>
      </c>
      <c r="E4" s="99" t="s">
        <v>251</v>
      </c>
      <c r="F4" s="99" t="s">
        <v>252</v>
      </c>
      <c r="G4" s="99" t="s">
        <v>253</v>
      </c>
      <c r="H4" s="99" t="s">
        <v>250</v>
      </c>
      <c r="I4" s="99" t="s">
        <v>255</v>
      </c>
      <c r="J4" s="99" t="s">
        <v>256</v>
      </c>
      <c r="K4" s="99" t="s">
        <v>257</v>
      </c>
      <c r="L4" s="99" t="s">
        <v>258</v>
      </c>
      <c r="M4" s="99" t="s">
        <v>262</v>
      </c>
      <c r="N4" s="99" t="s">
        <v>260</v>
      </c>
      <c r="O4" s="99" t="s">
        <v>237</v>
      </c>
      <c r="P4" s="99" t="s">
        <v>47</v>
      </c>
      <c r="Q4" s="99" t="s">
        <v>231</v>
      </c>
      <c r="R4" s="100" t="s">
        <v>48</v>
      </c>
      <c r="S4" s="100" t="s">
        <v>49</v>
      </c>
      <c r="T4" s="100" t="s">
        <v>50</v>
      </c>
      <c r="U4" s="100" t="s">
        <v>238</v>
      </c>
      <c r="V4" s="100" t="s">
        <v>239</v>
      </c>
      <c r="W4" s="100" t="s">
        <v>240</v>
      </c>
      <c r="X4" s="100" t="s">
        <v>241</v>
      </c>
      <c r="Y4" s="100" t="s">
        <v>242</v>
      </c>
      <c r="Z4" s="100" t="s">
        <v>243</v>
      </c>
      <c r="AA4" s="100" t="s">
        <v>53</v>
      </c>
      <c r="AB4" s="100" t="s">
        <v>244</v>
      </c>
      <c r="AC4" s="100" t="s">
        <v>245</v>
      </c>
      <c r="AD4" s="100" t="s">
        <v>56</v>
      </c>
      <c r="AE4" s="100" t="s">
        <v>44</v>
      </c>
      <c r="AF4" s="100" t="s">
        <v>246</v>
      </c>
      <c r="AG4" s="100" t="s">
        <v>247</v>
      </c>
    </row>
    <row r="5" spans="1:33" x14ac:dyDescent="0.2">
      <c r="A5" s="101" t="s">
        <v>61</v>
      </c>
      <c r="B5" s="101" t="s">
        <v>58</v>
      </c>
      <c r="C5" s="102">
        <v>206665</v>
      </c>
      <c r="D5" s="102">
        <v>10314</v>
      </c>
      <c r="E5" s="102">
        <v>216979</v>
      </c>
      <c r="F5" s="103">
        <v>9.7353492765965399E-3</v>
      </c>
      <c r="G5" s="102">
        <v>2323</v>
      </c>
      <c r="H5" s="102">
        <v>0</v>
      </c>
      <c r="I5" s="102">
        <v>2323</v>
      </c>
      <c r="J5" s="103">
        <v>0.13761018609206699</v>
      </c>
      <c r="K5" s="102">
        <v>656</v>
      </c>
      <c r="L5" s="119">
        <v>2.4893617021276597</v>
      </c>
      <c r="M5" s="102">
        <v>219958</v>
      </c>
      <c r="N5" s="103">
        <v>1.30851107927984E-2</v>
      </c>
      <c r="O5" s="102">
        <v>5087</v>
      </c>
      <c r="P5" s="102">
        <v>225045</v>
      </c>
      <c r="Q5" s="103">
        <v>1.07113985448666E-2</v>
      </c>
      <c r="R5" s="104">
        <v>4</v>
      </c>
      <c r="S5" s="105" t="s">
        <v>60</v>
      </c>
      <c r="T5" s="101" t="s">
        <v>60</v>
      </c>
      <c r="U5" s="106">
        <v>204545</v>
      </c>
      <c r="V5" s="106">
        <v>214887</v>
      </c>
      <c r="W5" s="106">
        <v>10342</v>
      </c>
      <c r="X5" s="106">
        <v>2042</v>
      </c>
      <c r="Y5" s="106">
        <v>2042</v>
      </c>
      <c r="Z5" s="106">
        <v>0</v>
      </c>
      <c r="AA5" s="106">
        <v>188</v>
      </c>
      <c r="AB5" s="106">
        <v>5543</v>
      </c>
      <c r="AC5" s="106">
        <v>217117</v>
      </c>
      <c r="AD5" s="106">
        <v>222660</v>
      </c>
      <c r="AE5" s="101" t="s">
        <v>57</v>
      </c>
      <c r="AF5" s="106">
        <v>28238</v>
      </c>
      <c r="AG5" s="106">
        <v>56</v>
      </c>
    </row>
    <row r="6" spans="1:33" x14ac:dyDescent="0.2">
      <c r="A6" s="101" t="s">
        <v>64</v>
      </c>
      <c r="B6" s="101" t="s">
        <v>63</v>
      </c>
      <c r="C6" s="102">
        <v>27038</v>
      </c>
      <c r="D6" s="102">
        <v>220</v>
      </c>
      <c r="E6" s="102">
        <v>27258</v>
      </c>
      <c r="F6" s="103">
        <v>-5.1400730816077995E-2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27258</v>
      </c>
      <c r="N6" s="103">
        <v>-5.1400730816077995E-2</v>
      </c>
      <c r="O6" s="102">
        <v>9181</v>
      </c>
      <c r="P6" s="102">
        <v>36439</v>
      </c>
      <c r="Q6" s="103">
        <v>4.4815919256795497E-2</v>
      </c>
      <c r="R6" s="104">
        <v>5</v>
      </c>
      <c r="S6" s="107"/>
      <c r="T6" s="101" t="s">
        <v>60</v>
      </c>
      <c r="U6" s="106">
        <v>28551</v>
      </c>
      <c r="V6" s="106">
        <v>28735</v>
      </c>
      <c r="W6" s="106">
        <v>184</v>
      </c>
      <c r="X6" s="106">
        <v>0</v>
      </c>
      <c r="Y6" s="106">
        <v>0</v>
      </c>
      <c r="Z6" s="106">
        <v>0</v>
      </c>
      <c r="AA6" s="106">
        <v>0</v>
      </c>
      <c r="AB6" s="106">
        <v>6141</v>
      </c>
      <c r="AC6" s="106">
        <v>28735</v>
      </c>
      <c r="AD6" s="106">
        <v>34876</v>
      </c>
      <c r="AE6" s="101" t="s">
        <v>62</v>
      </c>
      <c r="AF6" s="106">
        <v>28238</v>
      </c>
      <c r="AG6" s="106">
        <v>56</v>
      </c>
    </row>
    <row r="7" spans="1:33" x14ac:dyDescent="0.2">
      <c r="A7" s="101" t="s">
        <v>67</v>
      </c>
      <c r="B7" s="101" t="s">
        <v>66</v>
      </c>
      <c r="C7" s="102">
        <v>144156</v>
      </c>
      <c r="D7" s="102">
        <v>12</v>
      </c>
      <c r="E7" s="102">
        <v>144168</v>
      </c>
      <c r="F7" s="103">
        <v>3.8925137003948201E-3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144168</v>
      </c>
      <c r="N7" s="103">
        <v>3.8925137003948201E-3</v>
      </c>
      <c r="O7" s="102">
        <v>986</v>
      </c>
      <c r="P7" s="102">
        <v>145154</v>
      </c>
      <c r="Q7" s="103">
        <v>1.01323609236037E-2</v>
      </c>
      <c r="R7" s="104">
        <v>4</v>
      </c>
      <c r="S7" s="107"/>
      <c r="T7" s="101" t="s">
        <v>60</v>
      </c>
      <c r="U7" s="106">
        <v>143609</v>
      </c>
      <c r="V7" s="106">
        <v>143609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143609</v>
      </c>
      <c r="AD7" s="106">
        <v>143698</v>
      </c>
      <c r="AE7" s="101" t="s">
        <v>65</v>
      </c>
      <c r="AF7" s="106">
        <v>28238</v>
      </c>
      <c r="AG7" s="106">
        <v>56</v>
      </c>
    </row>
    <row r="8" spans="1:33" x14ac:dyDescent="0.2">
      <c r="A8" s="101" t="s">
        <v>70</v>
      </c>
      <c r="B8" s="101" t="s">
        <v>69</v>
      </c>
      <c r="C8" s="102">
        <v>1833178</v>
      </c>
      <c r="D8" s="102">
        <v>158490</v>
      </c>
      <c r="E8" s="102">
        <v>1991668</v>
      </c>
      <c r="F8" s="103">
        <v>2.3080684797527801E-2</v>
      </c>
      <c r="G8" s="102">
        <v>1308097</v>
      </c>
      <c r="H8" s="102">
        <v>43748</v>
      </c>
      <c r="I8" s="102">
        <v>1351845</v>
      </c>
      <c r="J8" s="103">
        <v>1.24875296965485E-2</v>
      </c>
      <c r="K8" s="102">
        <v>92651</v>
      </c>
      <c r="L8" s="119">
        <v>-0.127333521710464</v>
      </c>
      <c r="M8" s="102">
        <v>3436164</v>
      </c>
      <c r="N8" s="103">
        <v>1.4192707487844101E-2</v>
      </c>
      <c r="O8" s="102">
        <v>44301</v>
      </c>
      <c r="P8" s="102">
        <v>3480465</v>
      </c>
      <c r="Q8" s="103">
        <v>1.47554299655729E-2</v>
      </c>
      <c r="R8" s="104">
        <v>2</v>
      </c>
      <c r="S8" s="107"/>
      <c r="T8" s="101" t="s">
        <v>60</v>
      </c>
      <c r="U8" s="106">
        <v>1776396</v>
      </c>
      <c r="V8" s="106">
        <v>1946736</v>
      </c>
      <c r="W8" s="106">
        <v>170340</v>
      </c>
      <c r="X8" s="106">
        <v>1289414</v>
      </c>
      <c r="Y8" s="106">
        <v>1335172</v>
      </c>
      <c r="Z8" s="106">
        <v>45758</v>
      </c>
      <c r="AA8" s="106">
        <v>106170</v>
      </c>
      <c r="AB8" s="106">
        <v>41778</v>
      </c>
      <c r="AC8" s="106">
        <v>3388078</v>
      </c>
      <c r="AD8" s="106">
        <v>3429856</v>
      </c>
      <c r="AE8" s="101" t="s">
        <v>68</v>
      </c>
      <c r="AF8" s="106">
        <v>28238</v>
      </c>
      <c r="AG8" s="106">
        <v>56</v>
      </c>
    </row>
    <row r="9" spans="1:33" x14ac:dyDescent="0.2">
      <c r="A9" s="101" t="s">
        <v>73</v>
      </c>
      <c r="B9" s="101" t="s">
        <v>72</v>
      </c>
      <c r="C9" s="102">
        <v>3403</v>
      </c>
      <c r="D9" s="102">
        <v>28</v>
      </c>
      <c r="E9" s="102">
        <v>3431</v>
      </c>
      <c r="F9" s="103">
        <v>8.2280340875697904E-3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3431</v>
      </c>
      <c r="N9" s="103">
        <v>8.2280340875697904E-3</v>
      </c>
      <c r="O9" s="102">
        <v>4531</v>
      </c>
      <c r="P9" s="102">
        <v>7962</v>
      </c>
      <c r="Q9" s="103">
        <v>-6.9968461628314396E-2</v>
      </c>
      <c r="R9" s="104">
        <v>5</v>
      </c>
      <c r="S9" s="107"/>
      <c r="T9" s="101" t="s">
        <v>60</v>
      </c>
      <c r="U9" s="106">
        <v>3353</v>
      </c>
      <c r="V9" s="106">
        <v>3403</v>
      </c>
      <c r="W9" s="106">
        <v>50</v>
      </c>
      <c r="X9" s="106">
        <v>0</v>
      </c>
      <c r="Y9" s="106">
        <v>0</v>
      </c>
      <c r="Z9" s="106">
        <v>0</v>
      </c>
      <c r="AA9" s="106">
        <v>0</v>
      </c>
      <c r="AB9" s="106">
        <v>5158</v>
      </c>
      <c r="AC9" s="106">
        <v>3403</v>
      </c>
      <c r="AD9" s="106">
        <v>8561</v>
      </c>
      <c r="AE9" s="101" t="s">
        <v>71</v>
      </c>
      <c r="AF9" s="106">
        <v>28238</v>
      </c>
      <c r="AG9" s="106">
        <v>56</v>
      </c>
    </row>
    <row r="10" spans="1:33" x14ac:dyDescent="0.2">
      <c r="A10" s="101" t="s">
        <v>76</v>
      </c>
      <c r="B10" s="101" t="s">
        <v>75</v>
      </c>
      <c r="C10" s="102">
        <v>697452</v>
      </c>
      <c r="D10" s="102">
        <v>267054</v>
      </c>
      <c r="E10" s="102">
        <v>964506</v>
      </c>
      <c r="F10" s="103">
        <v>2.8421359043174201E-2</v>
      </c>
      <c r="G10" s="102">
        <v>33916</v>
      </c>
      <c r="H10" s="102">
        <v>240</v>
      </c>
      <c r="I10" s="102">
        <v>34156</v>
      </c>
      <c r="J10" s="103">
        <v>3.4466048821854701E-2</v>
      </c>
      <c r="K10" s="102">
        <v>0</v>
      </c>
      <c r="L10" s="119">
        <v>0</v>
      </c>
      <c r="M10" s="102">
        <v>998662</v>
      </c>
      <c r="N10" s="103">
        <v>2.8626931130770503E-2</v>
      </c>
      <c r="O10" s="102">
        <v>76790</v>
      </c>
      <c r="P10" s="102">
        <v>1075452</v>
      </c>
      <c r="Q10" s="103">
        <v>3.44276344455249E-2</v>
      </c>
      <c r="R10" s="104">
        <v>3</v>
      </c>
      <c r="S10" s="107"/>
      <c r="T10" s="101" t="s">
        <v>60</v>
      </c>
      <c r="U10" s="106">
        <v>671671</v>
      </c>
      <c r="V10" s="106">
        <v>937851</v>
      </c>
      <c r="W10" s="106">
        <v>266180</v>
      </c>
      <c r="X10" s="106">
        <v>32618</v>
      </c>
      <c r="Y10" s="106">
        <v>33018</v>
      </c>
      <c r="Z10" s="106">
        <v>400</v>
      </c>
      <c r="AA10" s="106">
        <v>0</v>
      </c>
      <c r="AB10" s="106">
        <v>68790</v>
      </c>
      <c r="AC10" s="106">
        <v>970869</v>
      </c>
      <c r="AD10" s="106">
        <v>1039659</v>
      </c>
      <c r="AE10" s="101" t="s">
        <v>74</v>
      </c>
      <c r="AF10" s="106">
        <v>28238</v>
      </c>
      <c r="AG10" s="106">
        <v>56</v>
      </c>
    </row>
    <row r="11" spans="1:33" x14ac:dyDescent="0.2">
      <c r="A11" s="101" t="s">
        <v>79</v>
      </c>
      <c r="B11" s="101" t="s">
        <v>78</v>
      </c>
      <c r="C11" s="102">
        <v>53470</v>
      </c>
      <c r="D11" s="102">
        <v>396</v>
      </c>
      <c r="E11" s="102">
        <v>53866</v>
      </c>
      <c r="F11" s="103">
        <v>-1.2937037308509902E-2</v>
      </c>
      <c r="G11" s="102">
        <v>0</v>
      </c>
      <c r="H11" s="102">
        <v>0</v>
      </c>
      <c r="I11" s="102">
        <v>0</v>
      </c>
      <c r="J11" s="103">
        <v>0</v>
      </c>
      <c r="K11" s="102">
        <v>6894</v>
      </c>
      <c r="L11" s="119">
        <v>-0.10234375</v>
      </c>
      <c r="M11" s="102">
        <v>60760</v>
      </c>
      <c r="N11" s="103">
        <v>-2.3967101458587704E-2</v>
      </c>
      <c r="O11" s="102">
        <v>9819</v>
      </c>
      <c r="P11" s="102">
        <v>70579</v>
      </c>
      <c r="Q11" s="103">
        <v>-8.6509713575708899E-2</v>
      </c>
      <c r="R11" s="104">
        <v>5</v>
      </c>
      <c r="S11" s="107"/>
      <c r="T11" s="101" t="s">
        <v>60</v>
      </c>
      <c r="U11" s="106">
        <v>53976</v>
      </c>
      <c r="V11" s="106">
        <v>54572</v>
      </c>
      <c r="W11" s="106">
        <v>596</v>
      </c>
      <c r="X11" s="106">
        <v>0</v>
      </c>
      <c r="Y11" s="106">
        <v>0</v>
      </c>
      <c r="Z11" s="106">
        <v>0</v>
      </c>
      <c r="AA11" s="106">
        <v>7680</v>
      </c>
      <c r="AB11" s="106">
        <v>15011</v>
      </c>
      <c r="AC11" s="106">
        <v>62252</v>
      </c>
      <c r="AD11" s="106">
        <v>77263</v>
      </c>
      <c r="AE11" s="101" t="s">
        <v>77</v>
      </c>
      <c r="AF11" s="106">
        <v>28238</v>
      </c>
      <c r="AG11" s="106">
        <v>56</v>
      </c>
    </row>
    <row r="12" spans="1:33" x14ac:dyDescent="0.2">
      <c r="A12" s="101" t="s">
        <v>82</v>
      </c>
      <c r="B12" s="101" t="s">
        <v>81</v>
      </c>
      <c r="C12" s="102">
        <v>8368</v>
      </c>
      <c r="D12" s="102">
        <v>184</v>
      </c>
      <c r="E12" s="102">
        <v>8552</v>
      </c>
      <c r="F12" s="103">
        <v>0.107341706590703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8552</v>
      </c>
      <c r="N12" s="103">
        <v>0.107341706590703</v>
      </c>
      <c r="O12" s="102">
        <v>7680</v>
      </c>
      <c r="P12" s="102">
        <v>16232</v>
      </c>
      <c r="Q12" s="103">
        <v>1.2917316692667699E-2</v>
      </c>
      <c r="R12" s="104">
        <v>5</v>
      </c>
      <c r="S12" s="107"/>
      <c r="T12" s="101" t="s">
        <v>60</v>
      </c>
      <c r="U12" s="106">
        <v>7533</v>
      </c>
      <c r="V12" s="106">
        <v>7723</v>
      </c>
      <c r="W12" s="106">
        <v>190</v>
      </c>
      <c r="X12" s="106">
        <v>0</v>
      </c>
      <c r="Y12" s="106">
        <v>0</v>
      </c>
      <c r="Z12" s="106">
        <v>0</v>
      </c>
      <c r="AA12" s="106">
        <v>0</v>
      </c>
      <c r="AB12" s="106">
        <v>8302</v>
      </c>
      <c r="AC12" s="106">
        <v>7723</v>
      </c>
      <c r="AD12" s="106">
        <v>16025</v>
      </c>
      <c r="AE12" s="101" t="s">
        <v>80</v>
      </c>
      <c r="AF12" s="106">
        <v>28238</v>
      </c>
      <c r="AG12" s="106">
        <v>56</v>
      </c>
    </row>
    <row r="13" spans="1:33" x14ac:dyDescent="0.2">
      <c r="A13" s="101" t="s">
        <v>85</v>
      </c>
      <c r="B13" s="101" t="s">
        <v>84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19">
        <v>0</v>
      </c>
      <c r="M13" s="102">
        <v>1269</v>
      </c>
      <c r="N13" s="103">
        <v>-0.58475130890052407</v>
      </c>
      <c r="O13" s="102">
        <v>0</v>
      </c>
      <c r="P13" s="102">
        <v>1269</v>
      </c>
      <c r="Q13" s="103">
        <v>-0.58475130890052407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28238</v>
      </c>
      <c r="AG13" s="106">
        <v>56</v>
      </c>
    </row>
    <row r="14" spans="1:33" x14ac:dyDescent="0.2">
      <c r="A14" s="101" t="s">
        <v>88</v>
      </c>
      <c r="B14" s="101" t="s">
        <v>87</v>
      </c>
      <c r="C14" s="102">
        <v>56282</v>
      </c>
      <c r="D14" s="102">
        <v>1038</v>
      </c>
      <c r="E14" s="102">
        <v>57320</v>
      </c>
      <c r="F14" s="103">
        <v>-6.56277507905976E-2</v>
      </c>
      <c r="G14" s="102">
        <v>0</v>
      </c>
      <c r="H14" s="102">
        <v>0</v>
      </c>
      <c r="I14" s="102">
        <v>0</v>
      </c>
      <c r="J14" s="103">
        <v>0</v>
      </c>
      <c r="K14" s="102">
        <v>17200</v>
      </c>
      <c r="L14" s="119">
        <v>-0.16374951380785702</v>
      </c>
      <c r="M14" s="102">
        <v>74520</v>
      </c>
      <c r="N14" s="103">
        <v>-9.0265400297873388E-2</v>
      </c>
      <c r="O14" s="102">
        <v>5968</v>
      </c>
      <c r="P14" s="102">
        <v>80488</v>
      </c>
      <c r="Q14" s="103">
        <v>-5.9071088717690901E-2</v>
      </c>
      <c r="R14" s="104">
        <v>5</v>
      </c>
      <c r="S14" s="107"/>
      <c r="T14" s="101" t="s">
        <v>60</v>
      </c>
      <c r="U14" s="106">
        <v>60436</v>
      </c>
      <c r="V14" s="106">
        <v>61346</v>
      </c>
      <c r="W14" s="106">
        <v>910</v>
      </c>
      <c r="X14" s="106">
        <v>0</v>
      </c>
      <c r="Y14" s="106">
        <v>0</v>
      </c>
      <c r="Z14" s="106">
        <v>0</v>
      </c>
      <c r="AA14" s="106">
        <v>20568</v>
      </c>
      <c r="AB14" s="106">
        <v>3627</v>
      </c>
      <c r="AC14" s="106">
        <v>81914</v>
      </c>
      <c r="AD14" s="106">
        <v>85541</v>
      </c>
      <c r="AE14" s="101" t="s">
        <v>86</v>
      </c>
      <c r="AF14" s="106">
        <v>28238</v>
      </c>
      <c r="AG14" s="106">
        <v>56</v>
      </c>
    </row>
    <row r="15" spans="1:33" x14ac:dyDescent="0.2">
      <c r="A15" s="101" t="s">
        <v>91</v>
      </c>
      <c r="B15" s="101" t="s">
        <v>90</v>
      </c>
      <c r="C15" s="102">
        <v>46667</v>
      </c>
      <c r="D15" s="102">
        <v>326</v>
      </c>
      <c r="E15" s="102">
        <v>46993</v>
      </c>
      <c r="F15" s="103">
        <v>8.1954903348994915E-3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46993</v>
      </c>
      <c r="N15" s="103">
        <v>8.1954903348994915E-3</v>
      </c>
      <c r="O15" s="102">
        <v>1639</v>
      </c>
      <c r="P15" s="102">
        <v>48632</v>
      </c>
      <c r="Q15" s="103">
        <v>6.2695276128204606E-3</v>
      </c>
      <c r="R15" s="104">
        <v>5</v>
      </c>
      <c r="S15" s="107"/>
      <c r="T15" s="101" t="s">
        <v>60</v>
      </c>
      <c r="U15" s="106">
        <v>46323</v>
      </c>
      <c r="V15" s="106">
        <v>46611</v>
      </c>
      <c r="W15" s="106">
        <v>288</v>
      </c>
      <c r="X15" s="106">
        <v>0</v>
      </c>
      <c r="Y15" s="106">
        <v>0</v>
      </c>
      <c r="Z15" s="106">
        <v>0</v>
      </c>
      <c r="AA15" s="106">
        <v>0</v>
      </c>
      <c r="AB15" s="106">
        <v>1718</v>
      </c>
      <c r="AC15" s="106">
        <v>46611</v>
      </c>
      <c r="AD15" s="106">
        <v>48329</v>
      </c>
      <c r="AE15" s="101" t="s">
        <v>89</v>
      </c>
      <c r="AF15" s="106">
        <v>28238</v>
      </c>
      <c r="AG15" s="106">
        <v>56</v>
      </c>
    </row>
    <row r="16" spans="1:33" x14ac:dyDescent="0.2">
      <c r="A16" s="101" t="s">
        <v>94</v>
      </c>
      <c r="B16" s="101" t="s">
        <v>93</v>
      </c>
      <c r="C16" s="102">
        <v>71801</v>
      </c>
      <c r="D16" s="102">
        <v>6654</v>
      </c>
      <c r="E16" s="102">
        <v>78455</v>
      </c>
      <c r="F16" s="103">
        <v>0.106980091148957</v>
      </c>
      <c r="G16" s="102">
        <v>0</v>
      </c>
      <c r="H16" s="102">
        <v>0</v>
      </c>
      <c r="I16" s="102">
        <v>0</v>
      </c>
      <c r="J16" s="103">
        <v>0</v>
      </c>
      <c r="K16" s="102">
        <v>14396</v>
      </c>
      <c r="L16" s="119">
        <v>0.122757760099828</v>
      </c>
      <c r="M16" s="102">
        <v>92851</v>
      </c>
      <c r="N16" s="103">
        <v>0.10939721608220301</v>
      </c>
      <c r="O16" s="102">
        <v>17390</v>
      </c>
      <c r="P16" s="102">
        <v>110241</v>
      </c>
      <c r="Q16" s="103">
        <v>9.8981178722386209E-2</v>
      </c>
      <c r="R16" s="104">
        <v>5</v>
      </c>
      <c r="S16" s="107"/>
      <c r="T16" s="101" t="s">
        <v>60</v>
      </c>
      <c r="U16" s="106">
        <v>64379</v>
      </c>
      <c r="V16" s="106">
        <v>70873</v>
      </c>
      <c r="W16" s="106">
        <v>6494</v>
      </c>
      <c r="X16" s="106">
        <v>0</v>
      </c>
      <c r="Y16" s="106">
        <v>0</v>
      </c>
      <c r="Z16" s="106">
        <v>0</v>
      </c>
      <c r="AA16" s="106">
        <v>12822</v>
      </c>
      <c r="AB16" s="106">
        <v>16617</v>
      </c>
      <c r="AC16" s="106">
        <v>83695</v>
      </c>
      <c r="AD16" s="106">
        <v>100312</v>
      </c>
      <c r="AE16" s="101" t="s">
        <v>92</v>
      </c>
      <c r="AF16" s="106">
        <v>28238</v>
      </c>
      <c r="AG16" s="106">
        <v>56</v>
      </c>
    </row>
    <row r="17" spans="1:33" x14ac:dyDescent="0.2">
      <c r="A17" s="101" t="s">
        <v>97</v>
      </c>
      <c r="B17" s="101" t="s">
        <v>96</v>
      </c>
      <c r="C17" s="102">
        <v>405017</v>
      </c>
      <c r="D17" s="102">
        <v>5474</v>
      </c>
      <c r="E17" s="102">
        <v>410491</v>
      </c>
      <c r="F17" s="103">
        <v>5.3597324497124003E-2</v>
      </c>
      <c r="G17" s="102">
        <v>31428</v>
      </c>
      <c r="H17" s="102">
        <v>148</v>
      </c>
      <c r="I17" s="102">
        <v>31576</v>
      </c>
      <c r="J17" s="103">
        <v>0.156121851200937</v>
      </c>
      <c r="K17" s="102">
        <v>0</v>
      </c>
      <c r="L17" s="119">
        <v>0</v>
      </c>
      <c r="M17" s="102">
        <v>442067</v>
      </c>
      <c r="N17" s="103">
        <v>6.0313584587967498E-2</v>
      </c>
      <c r="O17" s="102">
        <v>6622</v>
      </c>
      <c r="P17" s="102">
        <v>448689</v>
      </c>
      <c r="Q17" s="103">
        <v>5.4151395545531403E-2</v>
      </c>
      <c r="R17" s="104">
        <v>4</v>
      </c>
      <c r="S17" s="107"/>
      <c r="T17" s="101" t="s">
        <v>60</v>
      </c>
      <c r="U17" s="106">
        <v>387007</v>
      </c>
      <c r="V17" s="106">
        <v>389609</v>
      </c>
      <c r="W17" s="106">
        <v>2602</v>
      </c>
      <c r="X17" s="106">
        <v>27312</v>
      </c>
      <c r="Y17" s="106">
        <v>27312</v>
      </c>
      <c r="Z17" s="106">
        <v>0</v>
      </c>
      <c r="AA17" s="106">
        <v>0</v>
      </c>
      <c r="AB17" s="106">
        <v>8719</v>
      </c>
      <c r="AC17" s="106">
        <v>416921</v>
      </c>
      <c r="AD17" s="106">
        <v>425640</v>
      </c>
      <c r="AE17" s="101" t="s">
        <v>95</v>
      </c>
      <c r="AF17" s="106">
        <v>28238</v>
      </c>
      <c r="AG17" s="106">
        <v>56</v>
      </c>
    </row>
    <row r="18" spans="1:33" x14ac:dyDescent="0.2">
      <c r="A18" s="101" t="s">
        <v>100</v>
      </c>
      <c r="B18" s="101" t="s">
        <v>99</v>
      </c>
      <c r="C18" s="102">
        <v>5801</v>
      </c>
      <c r="D18" s="102">
        <v>20</v>
      </c>
      <c r="E18" s="102">
        <v>5821</v>
      </c>
      <c r="F18" s="103">
        <v>0.16583216503104301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5821</v>
      </c>
      <c r="N18" s="103">
        <v>0.163501898860684</v>
      </c>
      <c r="O18" s="102">
        <v>6556</v>
      </c>
      <c r="P18" s="102">
        <v>12377</v>
      </c>
      <c r="Q18" s="103">
        <v>0.47485700667302205</v>
      </c>
      <c r="R18" s="104">
        <v>5</v>
      </c>
      <c r="S18" s="107"/>
      <c r="T18" s="101" t="s">
        <v>60</v>
      </c>
      <c r="U18" s="106">
        <v>4989</v>
      </c>
      <c r="V18" s="106">
        <v>4993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3389</v>
      </c>
      <c r="AC18" s="106">
        <v>5003</v>
      </c>
      <c r="AD18" s="106">
        <v>8392</v>
      </c>
      <c r="AE18" s="101" t="s">
        <v>98</v>
      </c>
      <c r="AF18" s="106">
        <v>28238</v>
      </c>
      <c r="AG18" s="106">
        <v>56</v>
      </c>
    </row>
    <row r="19" spans="1:33" x14ac:dyDescent="0.2">
      <c r="A19" s="101" t="s">
        <v>103</v>
      </c>
      <c r="B19" s="101" t="s">
        <v>102</v>
      </c>
      <c r="C19" s="102">
        <v>269142</v>
      </c>
      <c r="D19" s="102">
        <v>306</v>
      </c>
      <c r="E19" s="102">
        <v>269448</v>
      </c>
      <c r="F19" s="103">
        <v>4.32722091438483E-2</v>
      </c>
      <c r="G19" s="102">
        <v>88439</v>
      </c>
      <c r="H19" s="102">
        <v>16</v>
      </c>
      <c r="I19" s="102">
        <v>88455</v>
      </c>
      <c r="J19" s="103">
        <v>-0.11222738540903501</v>
      </c>
      <c r="K19" s="102">
        <v>0</v>
      </c>
      <c r="L19" s="119">
        <v>0</v>
      </c>
      <c r="M19" s="102">
        <v>357903</v>
      </c>
      <c r="N19" s="103">
        <v>-1.6764037786141201E-5</v>
      </c>
      <c r="O19" s="102">
        <v>484</v>
      </c>
      <c r="P19" s="102">
        <v>358387</v>
      </c>
      <c r="Q19" s="103">
        <v>-1.33915493743636E-4</v>
      </c>
      <c r="R19" s="104">
        <v>4</v>
      </c>
      <c r="S19" s="107"/>
      <c r="T19" s="101" t="s">
        <v>60</v>
      </c>
      <c r="U19" s="106">
        <v>257978</v>
      </c>
      <c r="V19" s="106">
        <v>258272</v>
      </c>
      <c r="W19" s="106">
        <v>294</v>
      </c>
      <c r="X19" s="106">
        <v>99625</v>
      </c>
      <c r="Y19" s="106">
        <v>99637</v>
      </c>
      <c r="Z19" s="106">
        <v>12</v>
      </c>
      <c r="AA19" s="106">
        <v>0</v>
      </c>
      <c r="AB19" s="106">
        <v>526</v>
      </c>
      <c r="AC19" s="106">
        <v>357909</v>
      </c>
      <c r="AD19" s="106">
        <v>358435</v>
      </c>
      <c r="AE19" s="101" t="s">
        <v>101</v>
      </c>
      <c r="AF19" s="106">
        <v>28238</v>
      </c>
      <c r="AG19" s="106">
        <v>56</v>
      </c>
    </row>
    <row r="20" spans="1:33" x14ac:dyDescent="0.2">
      <c r="A20" s="101" t="s">
        <v>106</v>
      </c>
      <c r="B20" s="101" t="s">
        <v>105</v>
      </c>
      <c r="C20" s="102">
        <v>8025</v>
      </c>
      <c r="D20" s="102">
        <v>166</v>
      </c>
      <c r="E20" s="102">
        <v>8191</v>
      </c>
      <c r="F20" s="103">
        <v>5.3640339593516898E-2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8191</v>
      </c>
      <c r="N20" s="103">
        <v>5.3640339593516898E-2</v>
      </c>
      <c r="O20" s="102">
        <v>6905</v>
      </c>
      <c r="P20" s="102">
        <v>15096</v>
      </c>
      <c r="Q20" s="103">
        <v>3.7597085710358101E-2</v>
      </c>
      <c r="R20" s="104">
        <v>5</v>
      </c>
      <c r="S20" s="107"/>
      <c r="T20" s="101" t="s">
        <v>60</v>
      </c>
      <c r="U20" s="106">
        <v>7706</v>
      </c>
      <c r="V20" s="106">
        <v>7774</v>
      </c>
      <c r="W20" s="106">
        <v>68</v>
      </c>
      <c r="X20" s="106">
        <v>0</v>
      </c>
      <c r="Y20" s="106">
        <v>0</v>
      </c>
      <c r="Z20" s="106">
        <v>0</v>
      </c>
      <c r="AA20" s="106">
        <v>0</v>
      </c>
      <c r="AB20" s="106">
        <v>6775</v>
      </c>
      <c r="AC20" s="106">
        <v>7774</v>
      </c>
      <c r="AD20" s="106">
        <v>14549</v>
      </c>
      <c r="AE20" s="101" t="s">
        <v>104</v>
      </c>
      <c r="AF20" s="106">
        <v>28238</v>
      </c>
      <c r="AG20" s="106">
        <v>56</v>
      </c>
    </row>
    <row r="21" spans="1:33" x14ac:dyDescent="0.2">
      <c r="A21" s="101" t="s">
        <v>109</v>
      </c>
      <c r="B21" s="101" t="s">
        <v>108</v>
      </c>
      <c r="C21" s="102">
        <v>153963</v>
      </c>
      <c r="D21" s="102">
        <v>31682</v>
      </c>
      <c r="E21" s="102">
        <v>185645</v>
      </c>
      <c r="F21" s="103">
        <v>3.5676429567642998E-2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0</v>
      </c>
      <c r="L21" s="119">
        <v>-1</v>
      </c>
      <c r="M21" s="102">
        <v>186151</v>
      </c>
      <c r="N21" s="103">
        <v>3.3598001110494199E-2</v>
      </c>
      <c r="O21" s="102">
        <v>1628</v>
      </c>
      <c r="P21" s="102">
        <v>187779</v>
      </c>
      <c r="Q21" s="103">
        <v>2.69565217391304E-2</v>
      </c>
      <c r="R21" s="104">
        <v>4</v>
      </c>
      <c r="S21" s="107"/>
      <c r="T21" s="101" t="s">
        <v>60</v>
      </c>
      <c r="U21" s="106">
        <v>147370</v>
      </c>
      <c r="V21" s="106">
        <v>179250</v>
      </c>
      <c r="W21" s="106">
        <v>31880</v>
      </c>
      <c r="X21" s="106">
        <v>746</v>
      </c>
      <c r="Y21" s="106">
        <v>746</v>
      </c>
      <c r="Z21" s="106">
        <v>0</v>
      </c>
      <c r="AA21" s="106">
        <v>104</v>
      </c>
      <c r="AB21" s="106">
        <v>2750</v>
      </c>
      <c r="AC21" s="106">
        <v>180100</v>
      </c>
      <c r="AD21" s="106">
        <v>182850</v>
      </c>
      <c r="AE21" s="101" t="s">
        <v>107</v>
      </c>
      <c r="AF21" s="106">
        <v>28238</v>
      </c>
      <c r="AG21" s="106">
        <v>56</v>
      </c>
    </row>
    <row r="22" spans="1:33" x14ac:dyDescent="0.2">
      <c r="A22" s="101" t="s">
        <v>112</v>
      </c>
      <c r="B22" s="101" t="s">
        <v>111</v>
      </c>
      <c r="C22" s="102">
        <v>405607</v>
      </c>
      <c r="D22" s="102">
        <v>2306</v>
      </c>
      <c r="E22" s="102">
        <v>407913</v>
      </c>
      <c r="F22" s="103">
        <v>8.674472372992419E-3</v>
      </c>
      <c r="G22" s="102">
        <v>172262</v>
      </c>
      <c r="H22" s="102">
        <v>1244</v>
      </c>
      <c r="I22" s="102">
        <v>173506</v>
      </c>
      <c r="J22" s="103">
        <v>-1.1170255206136799E-2</v>
      </c>
      <c r="K22" s="102">
        <v>61</v>
      </c>
      <c r="L22" s="119">
        <v>0</v>
      </c>
      <c r="M22" s="102">
        <v>581480</v>
      </c>
      <c r="N22" s="103">
        <v>2.7747550748356102E-3</v>
      </c>
      <c r="O22" s="102">
        <v>1344</v>
      </c>
      <c r="P22" s="102">
        <v>582824</v>
      </c>
      <c r="Q22" s="103">
        <v>1.69807299651448E-3</v>
      </c>
      <c r="R22" s="104">
        <v>3</v>
      </c>
      <c r="S22" s="107"/>
      <c r="T22" s="101" t="s">
        <v>60</v>
      </c>
      <c r="U22" s="106">
        <v>402199</v>
      </c>
      <c r="V22" s="106">
        <v>404405</v>
      </c>
      <c r="W22" s="106">
        <v>2206</v>
      </c>
      <c r="X22" s="106">
        <v>174450</v>
      </c>
      <c r="Y22" s="106">
        <v>175466</v>
      </c>
      <c r="Z22" s="106">
        <v>1016</v>
      </c>
      <c r="AA22" s="106">
        <v>0</v>
      </c>
      <c r="AB22" s="106">
        <v>1965</v>
      </c>
      <c r="AC22" s="106">
        <v>579871</v>
      </c>
      <c r="AD22" s="106">
        <v>581836</v>
      </c>
      <c r="AE22" s="101" t="s">
        <v>110</v>
      </c>
      <c r="AF22" s="106">
        <v>28238</v>
      </c>
      <c r="AG22" s="106">
        <v>56</v>
      </c>
    </row>
    <row r="23" spans="1:33" x14ac:dyDescent="0.2">
      <c r="A23" s="101" t="s">
        <v>115</v>
      </c>
      <c r="B23" s="101" t="s">
        <v>114</v>
      </c>
      <c r="C23" s="102">
        <v>135216</v>
      </c>
      <c r="D23" s="102">
        <v>2018</v>
      </c>
      <c r="E23" s="102">
        <v>137234</v>
      </c>
      <c r="F23" s="103">
        <v>-4.27516165258819E-2</v>
      </c>
      <c r="G23" s="102">
        <v>2870</v>
      </c>
      <c r="H23" s="102">
        <v>0</v>
      </c>
      <c r="I23" s="102">
        <v>2870</v>
      </c>
      <c r="J23" s="103">
        <v>-0.24013767540375999</v>
      </c>
      <c r="K23" s="102">
        <v>26870</v>
      </c>
      <c r="L23" s="119">
        <v>-2.8455725494449902E-2</v>
      </c>
      <c r="M23" s="102">
        <v>166974</v>
      </c>
      <c r="N23" s="103">
        <v>-4.4754772679164993E-2</v>
      </c>
      <c r="O23" s="102">
        <v>3752</v>
      </c>
      <c r="P23" s="102">
        <v>170726</v>
      </c>
      <c r="Q23" s="103">
        <v>-3.9013379714843796E-2</v>
      </c>
      <c r="R23" s="104">
        <v>4</v>
      </c>
      <c r="S23" s="107"/>
      <c r="T23" s="101" t="s">
        <v>60</v>
      </c>
      <c r="U23" s="106">
        <v>142093</v>
      </c>
      <c r="V23" s="106">
        <v>143363</v>
      </c>
      <c r="W23" s="106">
        <v>1270</v>
      </c>
      <c r="X23" s="106">
        <v>3777</v>
      </c>
      <c r="Y23" s="106">
        <v>3777</v>
      </c>
      <c r="Z23" s="106">
        <v>0</v>
      </c>
      <c r="AA23" s="106">
        <v>27657</v>
      </c>
      <c r="AB23" s="106">
        <v>2860</v>
      </c>
      <c r="AC23" s="106">
        <v>174797</v>
      </c>
      <c r="AD23" s="106">
        <v>177657</v>
      </c>
      <c r="AE23" s="101" t="s">
        <v>113</v>
      </c>
      <c r="AF23" s="106">
        <v>28238</v>
      </c>
      <c r="AG23" s="106">
        <v>56</v>
      </c>
    </row>
    <row r="24" spans="1:33" x14ac:dyDescent="0.2">
      <c r="A24" s="101" t="s">
        <v>118</v>
      </c>
      <c r="B24" s="101" t="s">
        <v>117</v>
      </c>
      <c r="C24" s="102">
        <v>32998</v>
      </c>
      <c r="D24" s="102">
        <v>82</v>
      </c>
      <c r="E24" s="102">
        <v>33080</v>
      </c>
      <c r="F24" s="103">
        <v>4.6161321671525802E-3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19">
        <v>-0.57142857142857095</v>
      </c>
      <c r="M24" s="102">
        <v>33095</v>
      </c>
      <c r="N24" s="103">
        <v>-6.5738128114306302E-3</v>
      </c>
      <c r="O24" s="102">
        <v>1927</v>
      </c>
      <c r="P24" s="102">
        <v>35022</v>
      </c>
      <c r="Q24" s="103">
        <v>-1.7615708274894802E-2</v>
      </c>
      <c r="R24" s="104">
        <v>4</v>
      </c>
      <c r="S24" s="107"/>
      <c r="T24" s="101" t="s">
        <v>60</v>
      </c>
      <c r="U24" s="106">
        <v>32876</v>
      </c>
      <c r="V24" s="106">
        <v>32928</v>
      </c>
      <c r="W24" s="106">
        <v>52</v>
      </c>
      <c r="X24" s="106">
        <v>351</v>
      </c>
      <c r="Y24" s="106">
        <v>351</v>
      </c>
      <c r="Z24" s="106">
        <v>0</v>
      </c>
      <c r="AA24" s="106">
        <v>35</v>
      </c>
      <c r="AB24" s="106">
        <v>2336</v>
      </c>
      <c r="AC24" s="106">
        <v>33314</v>
      </c>
      <c r="AD24" s="106">
        <v>35650</v>
      </c>
      <c r="AE24" s="101" t="s">
        <v>116</v>
      </c>
      <c r="AF24" s="106">
        <v>28238</v>
      </c>
      <c r="AG24" s="106">
        <v>56</v>
      </c>
    </row>
    <row r="25" spans="1:33" x14ac:dyDescent="0.2">
      <c r="A25" s="101" t="s">
        <v>121</v>
      </c>
      <c r="B25" s="101" t="s">
        <v>120</v>
      </c>
      <c r="C25" s="102">
        <v>71078</v>
      </c>
      <c r="D25" s="102">
        <v>704</v>
      </c>
      <c r="E25" s="102">
        <v>71782</v>
      </c>
      <c r="F25" s="103">
        <v>0.13005147903842801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71782</v>
      </c>
      <c r="N25" s="103">
        <v>0.13005147903842801</v>
      </c>
      <c r="O25" s="102">
        <v>6319</v>
      </c>
      <c r="P25" s="102">
        <v>78101</v>
      </c>
      <c r="Q25" s="103">
        <v>0.176308456962121</v>
      </c>
      <c r="R25" s="104">
        <v>5</v>
      </c>
      <c r="S25" s="107"/>
      <c r="T25" s="101" t="s">
        <v>60</v>
      </c>
      <c r="U25" s="106">
        <v>63139</v>
      </c>
      <c r="V25" s="106">
        <v>63521</v>
      </c>
      <c r="W25" s="106">
        <v>382</v>
      </c>
      <c r="X25" s="106">
        <v>0</v>
      </c>
      <c r="Y25" s="106">
        <v>0</v>
      </c>
      <c r="Z25" s="106">
        <v>0</v>
      </c>
      <c r="AA25" s="106">
        <v>0</v>
      </c>
      <c r="AB25" s="106">
        <v>2874</v>
      </c>
      <c r="AC25" s="106">
        <v>63521</v>
      </c>
      <c r="AD25" s="106">
        <v>66395</v>
      </c>
      <c r="AE25" s="101" t="s">
        <v>119</v>
      </c>
      <c r="AF25" s="106">
        <v>28238</v>
      </c>
      <c r="AG25" s="106">
        <v>56</v>
      </c>
    </row>
    <row r="26" spans="1:33" x14ac:dyDescent="0.2">
      <c r="A26" s="101" t="s">
        <v>124</v>
      </c>
      <c r="B26" s="101" t="s">
        <v>123</v>
      </c>
      <c r="C26" s="102">
        <v>8460</v>
      </c>
      <c r="D26" s="102">
        <v>40</v>
      </c>
      <c r="E26" s="102">
        <v>8500</v>
      </c>
      <c r="F26" s="103">
        <v>-3.4529759200363497E-2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8500</v>
      </c>
      <c r="N26" s="103">
        <v>-3.4529759200363497E-2</v>
      </c>
      <c r="O26" s="102">
        <v>5090</v>
      </c>
      <c r="P26" s="102">
        <v>13590</v>
      </c>
      <c r="Q26" s="103">
        <v>-5.3818840075193199E-2</v>
      </c>
      <c r="R26" s="104">
        <v>5</v>
      </c>
      <c r="S26" s="107"/>
      <c r="T26" s="101" t="s">
        <v>60</v>
      </c>
      <c r="U26" s="106">
        <v>8766</v>
      </c>
      <c r="V26" s="106">
        <v>8804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5559</v>
      </c>
      <c r="AC26" s="106">
        <v>8804</v>
      </c>
      <c r="AD26" s="106">
        <v>14363</v>
      </c>
      <c r="AE26" s="101" t="s">
        <v>122</v>
      </c>
      <c r="AF26" s="106">
        <v>28238</v>
      </c>
      <c r="AG26" s="106">
        <v>56</v>
      </c>
    </row>
    <row r="27" spans="1:33" x14ac:dyDescent="0.2">
      <c r="A27" s="101" t="s">
        <v>127</v>
      </c>
      <c r="B27" s="101" t="s">
        <v>126</v>
      </c>
      <c r="C27" s="102">
        <v>64697</v>
      </c>
      <c r="D27" s="102">
        <v>1394</v>
      </c>
      <c r="E27" s="102">
        <v>66091</v>
      </c>
      <c r="F27" s="103">
        <v>5.7811424638678596E-2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66091</v>
      </c>
      <c r="N27" s="103">
        <v>5.7811424638678596E-2</v>
      </c>
      <c r="O27" s="102">
        <v>5143</v>
      </c>
      <c r="P27" s="102">
        <v>71234</v>
      </c>
      <c r="Q27" s="103">
        <v>-1.79632463432455E-2</v>
      </c>
      <c r="R27" s="104">
        <v>5</v>
      </c>
      <c r="S27" s="107"/>
      <c r="T27" s="101" t="s">
        <v>60</v>
      </c>
      <c r="U27" s="106">
        <v>61637</v>
      </c>
      <c r="V27" s="106">
        <v>62479</v>
      </c>
      <c r="W27" s="106">
        <v>842</v>
      </c>
      <c r="X27" s="106">
        <v>0</v>
      </c>
      <c r="Y27" s="106">
        <v>0</v>
      </c>
      <c r="Z27" s="106">
        <v>0</v>
      </c>
      <c r="AA27" s="106">
        <v>0</v>
      </c>
      <c r="AB27" s="106">
        <v>10058</v>
      </c>
      <c r="AC27" s="106">
        <v>62479</v>
      </c>
      <c r="AD27" s="106">
        <v>72537</v>
      </c>
      <c r="AE27" s="101" t="s">
        <v>125</v>
      </c>
      <c r="AF27" s="106">
        <v>28238</v>
      </c>
      <c r="AG27" s="106">
        <v>56</v>
      </c>
    </row>
    <row r="28" spans="1:33" x14ac:dyDescent="0.2">
      <c r="A28" s="101" t="s">
        <v>130</v>
      </c>
      <c r="B28" s="101" t="s">
        <v>129</v>
      </c>
      <c r="C28" s="102">
        <v>241416</v>
      </c>
      <c r="D28" s="102">
        <v>962</v>
      </c>
      <c r="E28" s="102">
        <v>242378</v>
      </c>
      <c r="F28" s="103">
        <v>-7.2184048844909796E-2</v>
      </c>
      <c r="G28" s="102">
        <v>33612</v>
      </c>
      <c r="H28" s="102">
        <v>0</v>
      </c>
      <c r="I28" s="102">
        <v>33612</v>
      </c>
      <c r="J28" s="103">
        <v>0.18227224762574701</v>
      </c>
      <c r="K28" s="102">
        <v>4</v>
      </c>
      <c r="L28" s="119">
        <v>3</v>
      </c>
      <c r="M28" s="102">
        <v>275994</v>
      </c>
      <c r="N28" s="103">
        <v>-4.7199188030352196E-2</v>
      </c>
      <c r="O28" s="102">
        <v>3010</v>
      </c>
      <c r="P28" s="102">
        <v>279004</v>
      </c>
      <c r="Q28" s="103">
        <v>-4.5588733319422196E-2</v>
      </c>
      <c r="R28" s="104">
        <v>4</v>
      </c>
      <c r="S28" s="107"/>
      <c r="T28" s="101" t="s">
        <v>60</v>
      </c>
      <c r="U28" s="106">
        <v>260211</v>
      </c>
      <c r="V28" s="106">
        <v>261235</v>
      </c>
      <c r="W28" s="106">
        <v>1024</v>
      </c>
      <c r="X28" s="106">
        <v>28426</v>
      </c>
      <c r="Y28" s="106">
        <v>28430</v>
      </c>
      <c r="Z28" s="106">
        <v>4</v>
      </c>
      <c r="AA28" s="106">
        <v>1</v>
      </c>
      <c r="AB28" s="106">
        <v>2665</v>
      </c>
      <c r="AC28" s="106">
        <v>289666</v>
      </c>
      <c r="AD28" s="106">
        <v>292331</v>
      </c>
      <c r="AE28" s="101" t="s">
        <v>128</v>
      </c>
      <c r="AF28" s="106">
        <v>28238</v>
      </c>
      <c r="AG28" s="106">
        <v>56</v>
      </c>
    </row>
    <row r="29" spans="1:33" x14ac:dyDescent="0.2">
      <c r="A29" s="101" t="s">
        <v>133</v>
      </c>
      <c r="B29" s="101" t="s">
        <v>132</v>
      </c>
      <c r="C29" s="102">
        <v>36798</v>
      </c>
      <c r="D29" s="102">
        <v>336</v>
      </c>
      <c r="E29" s="102">
        <v>37134</v>
      </c>
      <c r="F29" s="103">
        <v>9.0188479830896603E-2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37134</v>
      </c>
      <c r="N29" s="103">
        <v>9.0188479830896603E-2</v>
      </c>
      <c r="O29" s="102">
        <v>8296</v>
      </c>
      <c r="P29" s="102">
        <v>45430</v>
      </c>
      <c r="Q29" s="103">
        <v>-6.8083447865597196E-2</v>
      </c>
      <c r="R29" s="104">
        <v>5</v>
      </c>
      <c r="S29" s="107"/>
      <c r="T29" s="101" t="s">
        <v>60</v>
      </c>
      <c r="U29" s="106">
        <v>33700</v>
      </c>
      <c r="V29" s="106">
        <v>34062</v>
      </c>
      <c r="W29" s="106">
        <v>362</v>
      </c>
      <c r="X29" s="106">
        <v>0</v>
      </c>
      <c r="Y29" s="106">
        <v>0</v>
      </c>
      <c r="Z29" s="106">
        <v>0</v>
      </c>
      <c r="AA29" s="106">
        <v>0</v>
      </c>
      <c r="AB29" s="106">
        <v>14687</v>
      </c>
      <c r="AC29" s="106">
        <v>34062</v>
      </c>
      <c r="AD29" s="106">
        <v>48749</v>
      </c>
      <c r="AE29" s="101" t="s">
        <v>131</v>
      </c>
      <c r="AF29" s="106">
        <v>28238</v>
      </c>
      <c r="AG29" s="106">
        <v>56</v>
      </c>
    </row>
    <row r="30" spans="1:33" x14ac:dyDescent="0.2">
      <c r="A30" s="101" t="s">
        <v>136</v>
      </c>
      <c r="B30" s="101" t="s">
        <v>135</v>
      </c>
      <c r="C30" s="102">
        <v>14275</v>
      </c>
      <c r="D30" s="102">
        <v>124</v>
      </c>
      <c r="E30" s="102">
        <v>14399</v>
      </c>
      <c r="F30" s="103">
        <v>-7.479277774208061E-2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14399</v>
      </c>
      <c r="N30" s="103">
        <v>-7.479277774208061E-2</v>
      </c>
      <c r="O30" s="102">
        <v>8565</v>
      </c>
      <c r="P30" s="102">
        <v>22964</v>
      </c>
      <c r="Q30" s="103">
        <v>-9.7504421300845009E-2</v>
      </c>
      <c r="R30" s="104">
        <v>5</v>
      </c>
      <c r="S30" s="107"/>
      <c r="T30" s="101" t="s">
        <v>60</v>
      </c>
      <c r="U30" s="106">
        <v>15423</v>
      </c>
      <c r="V30" s="106">
        <v>15563</v>
      </c>
      <c r="W30" s="106">
        <v>140</v>
      </c>
      <c r="X30" s="106">
        <v>0</v>
      </c>
      <c r="Y30" s="106">
        <v>0</v>
      </c>
      <c r="Z30" s="106">
        <v>0</v>
      </c>
      <c r="AA30" s="106">
        <v>0</v>
      </c>
      <c r="AB30" s="106">
        <v>9882</v>
      </c>
      <c r="AC30" s="106">
        <v>15563</v>
      </c>
      <c r="AD30" s="106">
        <v>25445</v>
      </c>
      <c r="AE30" s="101" t="s">
        <v>134</v>
      </c>
      <c r="AF30" s="106">
        <v>28238</v>
      </c>
      <c r="AG30" s="106">
        <v>56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-0.50712008501593997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-0.50712008501593997</v>
      </c>
      <c r="O31" s="102">
        <v>0</v>
      </c>
      <c r="P31" s="102">
        <v>6957</v>
      </c>
      <c r="Q31" s="103">
        <v>-0.50795671546785504</v>
      </c>
      <c r="R31" s="104">
        <v>5</v>
      </c>
      <c r="S31" s="107"/>
      <c r="T31" s="101" t="s">
        <v>60</v>
      </c>
      <c r="U31" s="106">
        <v>14113</v>
      </c>
      <c r="V31" s="106">
        <v>14115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14115</v>
      </c>
      <c r="AD31" s="106">
        <v>14139</v>
      </c>
      <c r="AE31" s="101" t="s">
        <v>137</v>
      </c>
      <c r="AF31" s="106">
        <v>28238</v>
      </c>
      <c r="AG31" s="106">
        <v>56</v>
      </c>
    </row>
    <row r="32" spans="1:33" x14ac:dyDescent="0.2">
      <c r="A32" s="101" t="s">
        <v>143</v>
      </c>
      <c r="B32" s="101" t="s">
        <v>141</v>
      </c>
      <c r="C32" s="102">
        <v>4496510</v>
      </c>
      <c r="D32" s="102">
        <v>2156198</v>
      </c>
      <c r="E32" s="102">
        <v>6652708</v>
      </c>
      <c r="F32" s="103">
        <v>3.9740686387129298E-2</v>
      </c>
      <c r="G32" s="102">
        <v>7353020</v>
      </c>
      <c r="H32" s="102">
        <v>1867402</v>
      </c>
      <c r="I32" s="102">
        <v>9220422</v>
      </c>
      <c r="J32" s="103">
        <v>0.10501725581644501</v>
      </c>
      <c r="K32" s="102">
        <v>0</v>
      </c>
      <c r="L32" s="119">
        <v>0</v>
      </c>
      <c r="M32" s="102">
        <v>15873130</v>
      </c>
      <c r="N32" s="103">
        <v>7.6686545828872604E-2</v>
      </c>
      <c r="O32" s="102">
        <v>15789</v>
      </c>
      <c r="P32" s="102">
        <v>15888919</v>
      </c>
      <c r="Q32" s="103">
        <v>7.6718024212014402E-2</v>
      </c>
      <c r="R32" s="104">
        <v>1</v>
      </c>
      <c r="S32" s="107"/>
      <c r="T32" s="101" t="s">
        <v>142</v>
      </c>
      <c r="U32" s="106">
        <v>4425354</v>
      </c>
      <c r="V32" s="106">
        <v>6398430</v>
      </c>
      <c r="W32" s="106">
        <v>1973076</v>
      </c>
      <c r="X32" s="106">
        <v>6658807</v>
      </c>
      <c r="Y32" s="106">
        <v>8344143</v>
      </c>
      <c r="Z32" s="106">
        <v>1685336</v>
      </c>
      <c r="AA32" s="106">
        <v>0</v>
      </c>
      <c r="AB32" s="106">
        <v>14233</v>
      </c>
      <c r="AC32" s="106">
        <v>14742573</v>
      </c>
      <c r="AD32" s="106">
        <v>14756806</v>
      </c>
      <c r="AE32" s="101" t="s">
        <v>140</v>
      </c>
      <c r="AF32" s="106">
        <v>28238</v>
      </c>
      <c r="AG32" s="106">
        <v>56</v>
      </c>
    </row>
    <row r="33" spans="1:33" x14ac:dyDescent="0.2">
      <c r="A33" s="101" t="s">
        <v>146</v>
      </c>
      <c r="B33" s="101" t="s">
        <v>145</v>
      </c>
      <c r="C33" s="102">
        <v>13902</v>
      </c>
      <c r="D33" s="102">
        <v>0</v>
      </c>
      <c r="E33" s="102">
        <v>13902</v>
      </c>
      <c r="F33" s="103">
        <v>0.19937882840134602</v>
      </c>
      <c r="G33" s="102">
        <v>24</v>
      </c>
      <c r="H33" s="102">
        <v>0</v>
      </c>
      <c r="I33" s="102">
        <v>24</v>
      </c>
      <c r="J33" s="103">
        <v>-0.91304347826087007</v>
      </c>
      <c r="K33" s="102">
        <v>0</v>
      </c>
      <c r="L33" s="119">
        <v>0</v>
      </c>
      <c r="M33" s="102">
        <v>13926</v>
      </c>
      <c r="N33" s="103">
        <v>0.17350636218083798</v>
      </c>
      <c r="O33" s="102">
        <v>0</v>
      </c>
      <c r="P33" s="102">
        <v>13926</v>
      </c>
      <c r="Q33" s="103">
        <v>0.17350636218083798</v>
      </c>
      <c r="R33" s="104">
        <v>5</v>
      </c>
      <c r="S33" s="107"/>
      <c r="T33" s="101" t="s">
        <v>60</v>
      </c>
      <c r="U33" s="106">
        <v>11591</v>
      </c>
      <c r="V33" s="106">
        <v>11591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11867</v>
      </c>
      <c r="AD33" s="106">
        <v>11867</v>
      </c>
      <c r="AE33" s="101" t="s">
        <v>144</v>
      </c>
      <c r="AF33" s="106">
        <v>28238</v>
      </c>
      <c r="AG33" s="106">
        <v>56</v>
      </c>
    </row>
    <row r="34" spans="1:33" x14ac:dyDescent="0.2">
      <c r="A34" s="101" t="s">
        <v>149</v>
      </c>
      <c r="B34" s="101" t="s">
        <v>148</v>
      </c>
      <c r="C34" s="102">
        <v>20776</v>
      </c>
      <c r="D34" s="102">
        <v>36</v>
      </c>
      <c r="E34" s="102">
        <v>20812</v>
      </c>
      <c r="F34" s="103">
        <v>6.6188524590163902E-2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20812</v>
      </c>
      <c r="N34" s="103">
        <v>6.6188524590163902E-2</v>
      </c>
      <c r="O34" s="102">
        <v>5462</v>
      </c>
      <c r="P34" s="102">
        <v>26274</v>
      </c>
      <c r="Q34" s="103">
        <v>-6.8562110039704999E-2</v>
      </c>
      <c r="R34" s="104">
        <v>5</v>
      </c>
      <c r="S34" s="107"/>
      <c r="T34" s="101" t="s">
        <v>60</v>
      </c>
      <c r="U34" s="106">
        <v>19474</v>
      </c>
      <c r="V34" s="106">
        <v>19520</v>
      </c>
      <c r="W34" s="106">
        <v>46</v>
      </c>
      <c r="X34" s="106">
        <v>0</v>
      </c>
      <c r="Y34" s="106">
        <v>0</v>
      </c>
      <c r="Z34" s="106">
        <v>0</v>
      </c>
      <c r="AA34" s="106">
        <v>0</v>
      </c>
      <c r="AB34" s="106">
        <v>8688</v>
      </c>
      <c r="AC34" s="106">
        <v>19520</v>
      </c>
      <c r="AD34" s="106">
        <v>28208</v>
      </c>
      <c r="AE34" s="101" t="s">
        <v>147</v>
      </c>
      <c r="AF34" s="106">
        <v>28238</v>
      </c>
      <c r="AG34" s="106">
        <v>56</v>
      </c>
    </row>
    <row r="35" spans="1:33" x14ac:dyDescent="0.2">
      <c r="A35" s="101" t="s">
        <v>152</v>
      </c>
      <c r="B35" s="101" t="s">
        <v>151</v>
      </c>
      <c r="C35" s="102">
        <v>5666</v>
      </c>
      <c r="D35" s="102">
        <v>12</v>
      </c>
      <c r="E35" s="102">
        <v>5678</v>
      </c>
      <c r="F35" s="103">
        <v>-1.6455915468560501E-2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5678</v>
      </c>
      <c r="N35" s="103">
        <v>-1.6455915468560501E-2</v>
      </c>
      <c r="O35" s="102">
        <v>3974</v>
      </c>
      <c r="P35" s="102">
        <v>9652</v>
      </c>
      <c r="Q35" s="103">
        <v>1.7177784803456601E-2</v>
      </c>
      <c r="R35" s="104">
        <v>5</v>
      </c>
      <c r="S35" s="107"/>
      <c r="T35" s="101" t="s">
        <v>60</v>
      </c>
      <c r="U35" s="106">
        <v>5773</v>
      </c>
      <c r="V35" s="106">
        <v>5773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3716</v>
      </c>
      <c r="AC35" s="106">
        <v>5773</v>
      </c>
      <c r="AD35" s="106">
        <v>9489</v>
      </c>
      <c r="AE35" s="101" t="s">
        <v>150</v>
      </c>
      <c r="AF35" s="106">
        <v>28238</v>
      </c>
      <c r="AG35" s="106">
        <v>56</v>
      </c>
    </row>
    <row r="36" spans="1:33" x14ac:dyDescent="0.2">
      <c r="A36" s="101" t="s">
        <v>155</v>
      </c>
      <c r="B36" s="101" t="s">
        <v>154</v>
      </c>
      <c r="C36" s="102">
        <v>20901</v>
      </c>
      <c r="D36" s="102">
        <v>84</v>
      </c>
      <c r="E36" s="102">
        <v>20985</v>
      </c>
      <c r="F36" s="103">
        <v>7.39282799673563E-3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20985</v>
      </c>
      <c r="N36" s="103">
        <v>7.39282799673563E-3</v>
      </c>
      <c r="O36" s="102">
        <v>5336</v>
      </c>
      <c r="P36" s="102">
        <v>26321</v>
      </c>
      <c r="Q36" s="103">
        <v>5.9450974078248293E-2</v>
      </c>
      <c r="R36" s="104">
        <v>5</v>
      </c>
      <c r="S36" s="107"/>
      <c r="T36" s="101" t="s">
        <v>60</v>
      </c>
      <c r="U36" s="106">
        <v>20761</v>
      </c>
      <c r="V36" s="106">
        <v>20831</v>
      </c>
      <c r="W36" s="106">
        <v>70</v>
      </c>
      <c r="X36" s="106">
        <v>0</v>
      </c>
      <c r="Y36" s="106">
        <v>0</v>
      </c>
      <c r="Z36" s="106">
        <v>0</v>
      </c>
      <c r="AA36" s="106">
        <v>0</v>
      </c>
      <c r="AB36" s="106">
        <v>4013</v>
      </c>
      <c r="AC36" s="106">
        <v>20831</v>
      </c>
      <c r="AD36" s="106">
        <v>24844</v>
      </c>
      <c r="AE36" s="101" t="s">
        <v>153</v>
      </c>
      <c r="AF36" s="106">
        <v>28238</v>
      </c>
      <c r="AG36" s="106">
        <v>56</v>
      </c>
    </row>
    <row r="37" spans="1:33" x14ac:dyDescent="0.2">
      <c r="A37" s="101" t="s">
        <v>158</v>
      </c>
      <c r="B37" s="101" t="s">
        <v>157</v>
      </c>
      <c r="C37" s="102">
        <v>43764</v>
      </c>
      <c r="D37" s="102">
        <v>358</v>
      </c>
      <c r="E37" s="102">
        <v>44122</v>
      </c>
      <c r="F37" s="103">
        <v>3.5436027410119197E-2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44122</v>
      </c>
      <c r="N37" s="103">
        <v>3.5436027410119197E-2</v>
      </c>
      <c r="O37" s="102">
        <v>9821</v>
      </c>
      <c r="P37" s="102">
        <v>53943</v>
      </c>
      <c r="Q37" s="103">
        <v>-5.9095428302314602E-2</v>
      </c>
      <c r="R37" s="104">
        <v>5</v>
      </c>
      <c r="S37" s="107"/>
      <c r="T37" s="101" t="s">
        <v>60</v>
      </c>
      <c r="U37" s="106">
        <v>42298</v>
      </c>
      <c r="V37" s="106">
        <v>42612</v>
      </c>
      <c r="W37" s="106">
        <v>314</v>
      </c>
      <c r="X37" s="106">
        <v>0</v>
      </c>
      <c r="Y37" s="106">
        <v>0</v>
      </c>
      <c r="Z37" s="106">
        <v>0</v>
      </c>
      <c r="AA37" s="106">
        <v>0</v>
      </c>
      <c r="AB37" s="106">
        <v>14719</v>
      </c>
      <c r="AC37" s="106">
        <v>42612</v>
      </c>
      <c r="AD37" s="106">
        <v>57331</v>
      </c>
      <c r="AE37" s="101" t="s">
        <v>156</v>
      </c>
      <c r="AF37" s="106">
        <v>28238</v>
      </c>
      <c r="AG37" s="106">
        <v>56</v>
      </c>
    </row>
    <row r="38" spans="1:33" x14ac:dyDescent="0.2">
      <c r="A38" s="101" t="s">
        <v>161</v>
      </c>
      <c r="B38" s="101" t="s">
        <v>160</v>
      </c>
      <c r="C38" s="102">
        <v>32583</v>
      </c>
      <c r="D38" s="102">
        <v>6598</v>
      </c>
      <c r="E38" s="102">
        <v>39181</v>
      </c>
      <c r="F38" s="103">
        <v>-1.1205047318612001E-2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39181</v>
      </c>
      <c r="N38" s="103">
        <v>-1.1205047318612001E-2</v>
      </c>
      <c r="O38" s="102">
        <v>13030</v>
      </c>
      <c r="P38" s="102">
        <v>52211</v>
      </c>
      <c r="Q38" s="103">
        <v>1.4633293171129901E-2</v>
      </c>
      <c r="R38" s="104">
        <v>5</v>
      </c>
      <c r="S38" s="107"/>
      <c r="T38" s="101" t="s">
        <v>60</v>
      </c>
      <c r="U38" s="106">
        <v>32827</v>
      </c>
      <c r="V38" s="106">
        <v>39625</v>
      </c>
      <c r="W38" s="106">
        <v>6798</v>
      </c>
      <c r="X38" s="106">
        <v>0</v>
      </c>
      <c r="Y38" s="106">
        <v>0</v>
      </c>
      <c r="Z38" s="106">
        <v>0</v>
      </c>
      <c r="AA38" s="106">
        <v>0</v>
      </c>
      <c r="AB38" s="106">
        <v>11833</v>
      </c>
      <c r="AC38" s="106">
        <v>39625</v>
      </c>
      <c r="AD38" s="106">
        <v>51458</v>
      </c>
      <c r="AE38" s="101" t="s">
        <v>159</v>
      </c>
      <c r="AF38" s="106">
        <v>28238</v>
      </c>
      <c r="AG38" s="106">
        <v>56</v>
      </c>
    </row>
    <row r="39" spans="1:33" x14ac:dyDescent="0.2">
      <c r="A39" s="101" t="s">
        <v>164</v>
      </c>
      <c r="B39" s="101" t="s">
        <v>163</v>
      </c>
      <c r="C39" s="102">
        <v>1306865</v>
      </c>
      <c r="D39" s="102">
        <v>36462</v>
      </c>
      <c r="E39" s="102">
        <v>1343327</v>
      </c>
      <c r="F39" s="103">
        <v>9.3281899930273415E-3</v>
      </c>
      <c r="G39" s="102">
        <v>883523</v>
      </c>
      <c r="H39" s="102">
        <v>40378</v>
      </c>
      <c r="I39" s="102">
        <v>923901</v>
      </c>
      <c r="J39" s="103">
        <v>-3.8263317160407602E-2</v>
      </c>
      <c r="K39" s="102">
        <v>112636</v>
      </c>
      <c r="L39" s="119">
        <v>-3.2403271252834896E-2</v>
      </c>
      <c r="M39" s="102">
        <v>2379864</v>
      </c>
      <c r="N39" s="103">
        <v>-1.16757662753703E-2</v>
      </c>
      <c r="O39" s="102">
        <v>11732</v>
      </c>
      <c r="P39" s="102">
        <v>2391596</v>
      </c>
      <c r="Q39" s="103">
        <v>-9.3600635906077104E-3</v>
      </c>
      <c r="R39" s="104">
        <v>2</v>
      </c>
      <c r="S39" s="107"/>
      <c r="T39" s="101" t="s">
        <v>60</v>
      </c>
      <c r="U39" s="106">
        <v>1292826</v>
      </c>
      <c r="V39" s="106">
        <v>1330912</v>
      </c>
      <c r="W39" s="106">
        <v>38086</v>
      </c>
      <c r="X39" s="106">
        <v>920235</v>
      </c>
      <c r="Y39" s="106">
        <v>960659</v>
      </c>
      <c r="Z39" s="106">
        <v>40424</v>
      </c>
      <c r="AA39" s="106">
        <v>116408</v>
      </c>
      <c r="AB39" s="106">
        <v>6214</v>
      </c>
      <c r="AC39" s="106">
        <v>2407979</v>
      </c>
      <c r="AD39" s="106">
        <v>2414193</v>
      </c>
      <c r="AE39" s="101" t="s">
        <v>162</v>
      </c>
      <c r="AF39" s="106">
        <v>28238</v>
      </c>
      <c r="AG39" s="106">
        <v>56</v>
      </c>
    </row>
    <row r="40" spans="1:33" x14ac:dyDescent="0.2">
      <c r="A40" s="101" t="s">
        <v>167</v>
      </c>
      <c r="B40" s="101" t="s">
        <v>166</v>
      </c>
      <c r="C40" s="102">
        <v>56464</v>
      </c>
      <c r="D40" s="102">
        <v>1134</v>
      </c>
      <c r="E40" s="102">
        <v>57598</v>
      </c>
      <c r="F40" s="103">
        <v>8.4442603505733099E-2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57598</v>
      </c>
      <c r="N40" s="103">
        <v>8.4442603505733099E-2</v>
      </c>
      <c r="O40" s="102">
        <v>9160</v>
      </c>
      <c r="P40" s="102">
        <v>66758</v>
      </c>
      <c r="Q40" s="103">
        <v>0.100690837743813</v>
      </c>
      <c r="R40" s="104">
        <v>5</v>
      </c>
      <c r="S40" s="107"/>
      <c r="T40" s="101" t="s">
        <v>60</v>
      </c>
      <c r="U40" s="106">
        <v>52067</v>
      </c>
      <c r="V40" s="106">
        <v>53113</v>
      </c>
      <c r="W40" s="106">
        <v>1046</v>
      </c>
      <c r="X40" s="106">
        <v>0</v>
      </c>
      <c r="Y40" s="106">
        <v>0</v>
      </c>
      <c r="Z40" s="106">
        <v>0</v>
      </c>
      <c r="AA40" s="106">
        <v>0</v>
      </c>
      <c r="AB40" s="106">
        <v>7538</v>
      </c>
      <c r="AC40" s="106">
        <v>53113</v>
      </c>
      <c r="AD40" s="106">
        <v>60651</v>
      </c>
      <c r="AE40" s="101" t="s">
        <v>165</v>
      </c>
      <c r="AF40" s="106">
        <v>28238</v>
      </c>
      <c r="AG40" s="106">
        <v>56</v>
      </c>
    </row>
    <row r="41" spans="1:33" x14ac:dyDescent="0.2">
      <c r="A41" s="101" t="s">
        <v>170</v>
      </c>
      <c r="B41" s="101" t="s">
        <v>169</v>
      </c>
      <c r="C41" s="102">
        <v>104435</v>
      </c>
      <c r="D41" s="102">
        <v>90</v>
      </c>
      <c r="E41" s="102">
        <v>104525</v>
      </c>
      <c r="F41" s="103">
        <v>-5.6791156941458504E-3</v>
      </c>
      <c r="G41" s="102">
        <v>3078</v>
      </c>
      <c r="H41" s="102">
        <v>0</v>
      </c>
      <c r="I41" s="102">
        <v>3078</v>
      </c>
      <c r="J41" s="103">
        <v>-0.31493434231026002</v>
      </c>
      <c r="K41" s="102">
        <v>0</v>
      </c>
      <c r="L41" s="119">
        <v>0</v>
      </c>
      <c r="M41" s="102">
        <v>107603</v>
      </c>
      <c r="N41" s="103">
        <v>-1.8355152123340802E-2</v>
      </c>
      <c r="O41" s="102">
        <v>0</v>
      </c>
      <c r="P41" s="102">
        <v>107603</v>
      </c>
      <c r="Q41" s="103">
        <v>-1.8355152123340802E-2</v>
      </c>
      <c r="R41" s="104">
        <v>4</v>
      </c>
      <c r="S41" s="107"/>
      <c r="T41" s="101" t="s">
        <v>60</v>
      </c>
      <c r="U41" s="106">
        <v>105010</v>
      </c>
      <c r="V41" s="106">
        <v>105122</v>
      </c>
      <c r="W41" s="106">
        <v>112</v>
      </c>
      <c r="X41" s="106">
        <v>4493</v>
      </c>
      <c r="Y41" s="106">
        <v>4493</v>
      </c>
      <c r="Z41" s="106">
        <v>0</v>
      </c>
      <c r="AA41" s="106">
        <v>0</v>
      </c>
      <c r="AB41" s="106">
        <v>0</v>
      </c>
      <c r="AC41" s="106">
        <v>109615</v>
      </c>
      <c r="AD41" s="106">
        <v>109615</v>
      </c>
      <c r="AE41" s="101" t="s">
        <v>168</v>
      </c>
      <c r="AF41" s="106">
        <v>28238</v>
      </c>
      <c r="AG41" s="106">
        <v>56</v>
      </c>
    </row>
    <row r="42" spans="1:33" x14ac:dyDescent="0.2">
      <c r="A42" s="101" t="s">
        <v>173</v>
      </c>
      <c r="B42" s="101" t="s">
        <v>172</v>
      </c>
      <c r="C42" s="102">
        <v>55236</v>
      </c>
      <c r="D42" s="102">
        <v>784</v>
      </c>
      <c r="E42" s="102">
        <v>56020</v>
      </c>
      <c r="F42" s="103">
        <v>0.17035056198554302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56020</v>
      </c>
      <c r="N42" s="103">
        <v>0.16973961704704402</v>
      </c>
      <c r="O42" s="102">
        <v>5335</v>
      </c>
      <c r="P42" s="102">
        <v>61355</v>
      </c>
      <c r="Q42" s="103">
        <v>0.232919379471104</v>
      </c>
      <c r="R42" s="104">
        <v>5</v>
      </c>
      <c r="S42" s="107"/>
      <c r="T42" s="101" t="s">
        <v>60</v>
      </c>
      <c r="U42" s="106">
        <v>47800</v>
      </c>
      <c r="V42" s="106">
        <v>47866</v>
      </c>
      <c r="W42" s="106">
        <v>66</v>
      </c>
      <c r="X42" s="106">
        <v>25</v>
      </c>
      <c r="Y42" s="106">
        <v>25</v>
      </c>
      <c r="Z42" s="106">
        <v>0</v>
      </c>
      <c r="AA42" s="106">
        <v>0</v>
      </c>
      <c r="AB42" s="106">
        <v>1873</v>
      </c>
      <c r="AC42" s="106">
        <v>47891</v>
      </c>
      <c r="AD42" s="106">
        <v>49764</v>
      </c>
      <c r="AE42" s="101" t="s">
        <v>171</v>
      </c>
      <c r="AF42" s="106">
        <v>28238</v>
      </c>
      <c r="AG42" s="106">
        <v>56</v>
      </c>
    </row>
    <row r="43" spans="1:33" x14ac:dyDescent="0.2">
      <c r="A43" s="101" t="s">
        <v>176</v>
      </c>
      <c r="B43" s="101" t="s">
        <v>175</v>
      </c>
      <c r="C43" s="102">
        <v>7615</v>
      </c>
      <c r="D43" s="102">
        <v>134</v>
      </c>
      <c r="E43" s="102">
        <v>7749</v>
      </c>
      <c r="F43" s="103">
        <v>-8.1914757455522815E-3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7749</v>
      </c>
      <c r="N43" s="103">
        <v>-8.1914757455522815E-3</v>
      </c>
      <c r="O43" s="102">
        <v>5858</v>
      </c>
      <c r="P43" s="102">
        <v>13607</v>
      </c>
      <c r="Q43" s="103">
        <v>-1.8678782633780498E-2</v>
      </c>
      <c r="R43" s="104">
        <v>5</v>
      </c>
      <c r="S43" s="107"/>
      <c r="T43" s="101" t="s">
        <v>60</v>
      </c>
      <c r="U43" s="106">
        <v>7685</v>
      </c>
      <c r="V43" s="106">
        <v>7813</v>
      </c>
      <c r="W43" s="106">
        <v>128</v>
      </c>
      <c r="X43" s="106">
        <v>0</v>
      </c>
      <c r="Y43" s="106">
        <v>0</v>
      </c>
      <c r="Z43" s="106">
        <v>0</v>
      </c>
      <c r="AA43" s="106">
        <v>0</v>
      </c>
      <c r="AB43" s="106">
        <v>6053</v>
      </c>
      <c r="AC43" s="106">
        <v>7813</v>
      </c>
      <c r="AD43" s="106">
        <v>13866</v>
      </c>
      <c r="AE43" s="101" t="s">
        <v>174</v>
      </c>
      <c r="AF43" s="106">
        <v>28238</v>
      </c>
      <c r="AG43" s="106">
        <v>56</v>
      </c>
    </row>
    <row r="44" spans="1:33" x14ac:dyDescent="0.2">
      <c r="A44" s="101" t="s">
        <v>179</v>
      </c>
      <c r="B44" s="101" t="s">
        <v>178</v>
      </c>
      <c r="C44" s="102">
        <v>921233</v>
      </c>
      <c r="D44" s="102">
        <v>261902</v>
      </c>
      <c r="E44" s="102">
        <v>1183135</v>
      </c>
      <c r="F44" s="103">
        <v>7.4432513721743712E-2</v>
      </c>
      <c r="G44" s="102">
        <v>77672</v>
      </c>
      <c r="H44" s="102">
        <v>1874</v>
      </c>
      <c r="I44" s="102">
        <v>79546</v>
      </c>
      <c r="J44" s="103">
        <v>0.38719634480233006</v>
      </c>
      <c r="K44" s="102">
        <v>0</v>
      </c>
      <c r="L44" s="119">
        <v>-1</v>
      </c>
      <c r="M44" s="102">
        <v>1262681</v>
      </c>
      <c r="N44" s="103">
        <v>8.9912439707349703E-2</v>
      </c>
      <c r="O44" s="102">
        <v>61960</v>
      </c>
      <c r="P44" s="102">
        <v>1324641</v>
      </c>
      <c r="Q44" s="103">
        <v>8.0284000042407502E-2</v>
      </c>
      <c r="R44" s="104">
        <v>3</v>
      </c>
      <c r="S44" s="107"/>
      <c r="T44" s="101" t="s">
        <v>60</v>
      </c>
      <c r="U44" s="106">
        <v>870968</v>
      </c>
      <c r="V44" s="106">
        <v>1101172</v>
      </c>
      <c r="W44" s="106">
        <v>230204</v>
      </c>
      <c r="X44" s="106">
        <v>55827</v>
      </c>
      <c r="Y44" s="106">
        <v>57343</v>
      </c>
      <c r="Z44" s="106">
        <v>1516</v>
      </c>
      <c r="AA44" s="106">
        <v>1</v>
      </c>
      <c r="AB44" s="106">
        <v>67681</v>
      </c>
      <c r="AC44" s="106">
        <v>1158516</v>
      </c>
      <c r="AD44" s="106">
        <v>1226197</v>
      </c>
      <c r="AE44" s="101" t="s">
        <v>177</v>
      </c>
      <c r="AF44" s="106">
        <v>28238</v>
      </c>
      <c r="AG44" s="106">
        <v>56</v>
      </c>
    </row>
    <row r="45" spans="1:33" x14ac:dyDescent="0.2">
      <c r="A45" s="101" t="s">
        <v>182</v>
      </c>
      <c r="B45" s="101" t="s">
        <v>181</v>
      </c>
      <c r="C45" s="102">
        <v>1711016</v>
      </c>
      <c r="D45" s="102">
        <v>259570</v>
      </c>
      <c r="E45" s="102">
        <v>1970586</v>
      </c>
      <c r="F45" s="103">
        <v>2.2492822626381699E-2</v>
      </c>
      <c r="G45" s="102">
        <v>538552</v>
      </c>
      <c r="H45" s="102">
        <v>14854</v>
      </c>
      <c r="I45" s="102">
        <v>553406</v>
      </c>
      <c r="J45" s="103">
        <v>-6.7193689214017208E-2</v>
      </c>
      <c r="K45" s="102">
        <v>0</v>
      </c>
      <c r="L45" s="119">
        <v>0</v>
      </c>
      <c r="M45" s="102">
        <v>2523992</v>
      </c>
      <c r="N45" s="103">
        <v>1.38265833024864E-3</v>
      </c>
      <c r="O45" s="102">
        <v>11668</v>
      </c>
      <c r="P45" s="102">
        <v>2535660</v>
      </c>
      <c r="Q45" s="103">
        <v>4.0460244186958198E-3</v>
      </c>
      <c r="R45" s="104">
        <v>2</v>
      </c>
      <c r="S45" s="107"/>
      <c r="T45" s="101" t="s">
        <v>60</v>
      </c>
      <c r="U45" s="106">
        <v>1655899</v>
      </c>
      <c r="V45" s="106">
        <v>1927237</v>
      </c>
      <c r="W45" s="106">
        <v>271338</v>
      </c>
      <c r="X45" s="106">
        <v>577762</v>
      </c>
      <c r="Y45" s="106">
        <v>593270</v>
      </c>
      <c r="Z45" s="106">
        <v>15508</v>
      </c>
      <c r="AA45" s="106">
        <v>0</v>
      </c>
      <c r="AB45" s="106">
        <v>4935</v>
      </c>
      <c r="AC45" s="106">
        <v>2520507</v>
      </c>
      <c r="AD45" s="106">
        <v>2525442</v>
      </c>
      <c r="AE45" s="101" t="s">
        <v>180</v>
      </c>
      <c r="AF45" s="106">
        <v>28238</v>
      </c>
      <c r="AG45" s="106">
        <v>56</v>
      </c>
    </row>
    <row r="46" spans="1:33" x14ac:dyDescent="0.2">
      <c r="A46" s="101" t="s">
        <v>185</v>
      </c>
      <c r="B46" s="101" t="s">
        <v>184</v>
      </c>
      <c r="C46" s="102">
        <v>35271</v>
      </c>
      <c r="D46" s="102">
        <v>8406</v>
      </c>
      <c r="E46" s="102">
        <v>43677</v>
      </c>
      <c r="F46" s="103">
        <v>1.2025580425413601E-2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43677</v>
      </c>
      <c r="N46" s="103">
        <v>1.2025580425413601E-2</v>
      </c>
      <c r="O46" s="102">
        <v>15233</v>
      </c>
      <c r="P46" s="102">
        <v>58910</v>
      </c>
      <c r="Q46" s="103">
        <v>1.8366722220332602E-3</v>
      </c>
      <c r="R46" s="104">
        <v>5</v>
      </c>
      <c r="S46" s="107"/>
      <c r="T46" s="101" t="s">
        <v>60</v>
      </c>
      <c r="U46" s="106">
        <v>34980</v>
      </c>
      <c r="V46" s="106">
        <v>43158</v>
      </c>
      <c r="W46" s="106">
        <v>8178</v>
      </c>
      <c r="X46" s="106">
        <v>0</v>
      </c>
      <c r="Y46" s="106">
        <v>0</v>
      </c>
      <c r="Z46" s="106">
        <v>0</v>
      </c>
      <c r="AA46" s="106">
        <v>0</v>
      </c>
      <c r="AB46" s="106">
        <v>15644</v>
      </c>
      <c r="AC46" s="106">
        <v>43158</v>
      </c>
      <c r="AD46" s="106">
        <v>58802</v>
      </c>
      <c r="AE46" s="101" t="s">
        <v>183</v>
      </c>
      <c r="AF46" s="106">
        <v>28238</v>
      </c>
      <c r="AG46" s="106">
        <v>56</v>
      </c>
    </row>
    <row r="47" spans="1:33" x14ac:dyDescent="0.2">
      <c r="A47" s="101" t="s">
        <v>188</v>
      </c>
      <c r="B47" s="101" t="s">
        <v>187</v>
      </c>
      <c r="C47" s="102">
        <v>6224</v>
      </c>
      <c r="D47" s="102">
        <v>328</v>
      </c>
      <c r="E47" s="102">
        <v>6552</v>
      </c>
      <c r="F47" s="103">
        <v>-7.7183098591549287E-2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6552</v>
      </c>
      <c r="N47" s="103">
        <v>-7.7183098591549287E-2</v>
      </c>
      <c r="O47" s="102">
        <v>10366</v>
      </c>
      <c r="P47" s="102">
        <v>16918</v>
      </c>
      <c r="Q47" s="103">
        <v>-5.0830341113105901E-2</v>
      </c>
      <c r="R47" s="104">
        <v>5</v>
      </c>
      <c r="S47" s="107"/>
      <c r="T47" s="101" t="s">
        <v>60</v>
      </c>
      <c r="U47" s="106">
        <v>6922</v>
      </c>
      <c r="V47" s="106">
        <v>7100</v>
      </c>
      <c r="W47" s="106">
        <v>178</v>
      </c>
      <c r="X47" s="106">
        <v>0</v>
      </c>
      <c r="Y47" s="106">
        <v>0</v>
      </c>
      <c r="Z47" s="106">
        <v>0</v>
      </c>
      <c r="AA47" s="106">
        <v>0</v>
      </c>
      <c r="AB47" s="106">
        <v>10724</v>
      </c>
      <c r="AC47" s="106">
        <v>7100</v>
      </c>
      <c r="AD47" s="106">
        <v>17824</v>
      </c>
      <c r="AE47" s="101" t="s">
        <v>186</v>
      </c>
      <c r="AF47" s="106">
        <v>28238</v>
      </c>
      <c r="AG47" s="106">
        <v>56</v>
      </c>
    </row>
    <row r="48" spans="1:33" x14ac:dyDescent="0.2">
      <c r="A48" s="101" t="s">
        <v>191</v>
      </c>
      <c r="B48" s="101" t="s">
        <v>190</v>
      </c>
      <c r="C48" s="102">
        <v>4954</v>
      </c>
      <c r="D48" s="102">
        <v>0</v>
      </c>
      <c r="E48" s="102">
        <v>4954</v>
      </c>
      <c r="F48" s="103">
        <v>-5.0230061349693295E-2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4954</v>
      </c>
      <c r="N48" s="103">
        <v>-5.0230061349693295E-2</v>
      </c>
      <c r="O48" s="102">
        <v>0</v>
      </c>
      <c r="P48" s="102">
        <v>4954</v>
      </c>
      <c r="Q48" s="103">
        <v>-5.0230061349693295E-2</v>
      </c>
      <c r="R48" s="104">
        <v>5</v>
      </c>
      <c r="S48" s="107"/>
      <c r="T48" s="101" t="s">
        <v>60</v>
      </c>
      <c r="U48" s="106">
        <v>5216</v>
      </c>
      <c r="V48" s="106">
        <v>5216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5216</v>
      </c>
      <c r="AD48" s="106">
        <v>5216</v>
      </c>
      <c r="AE48" s="101" t="s">
        <v>189</v>
      </c>
      <c r="AF48" s="106">
        <v>28238</v>
      </c>
      <c r="AG48" s="106">
        <v>56</v>
      </c>
    </row>
    <row r="49" spans="1:33" x14ac:dyDescent="0.2">
      <c r="A49" s="101" t="s">
        <v>194</v>
      </c>
      <c r="B49" s="101" t="s">
        <v>193</v>
      </c>
      <c r="C49" s="102">
        <v>61705</v>
      </c>
      <c r="D49" s="102">
        <v>492</v>
      </c>
      <c r="E49" s="102">
        <v>62197</v>
      </c>
      <c r="F49" s="103">
        <v>4.3713921331722402E-2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62197</v>
      </c>
      <c r="N49" s="103">
        <v>4.3713921331722402E-2</v>
      </c>
      <c r="O49" s="102">
        <v>1681</v>
      </c>
      <c r="P49" s="102">
        <v>63878</v>
      </c>
      <c r="Q49" s="103">
        <v>4.9123786686813296E-2</v>
      </c>
      <c r="R49" s="104">
        <v>5</v>
      </c>
      <c r="S49" s="107"/>
      <c r="T49" s="101" t="s">
        <v>60</v>
      </c>
      <c r="U49" s="106">
        <v>59154</v>
      </c>
      <c r="V49" s="106">
        <v>59592</v>
      </c>
      <c r="W49" s="106">
        <v>438</v>
      </c>
      <c r="X49" s="106">
        <v>0</v>
      </c>
      <c r="Y49" s="106">
        <v>0</v>
      </c>
      <c r="Z49" s="106">
        <v>0</v>
      </c>
      <c r="AA49" s="106">
        <v>0</v>
      </c>
      <c r="AB49" s="106">
        <v>1295</v>
      </c>
      <c r="AC49" s="106">
        <v>59592</v>
      </c>
      <c r="AD49" s="106">
        <v>60887</v>
      </c>
      <c r="AE49" s="101" t="s">
        <v>192</v>
      </c>
      <c r="AF49" s="106">
        <v>28238</v>
      </c>
      <c r="AG49" s="106">
        <v>56</v>
      </c>
    </row>
    <row r="50" spans="1:33" x14ac:dyDescent="0.2">
      <c r="A50" s="101" t="s">
        <v>197</v>
      </c>
      <c r="B50" s="101" t="s">
        <v>196</v>
      </c>
      <c r="C50" s="102">
        <v>450318</v>
      </c>
      <c r="D50" s="102">
        <v>3342</v>
      </c>
      <c r="E50" s="102">
        <v>453660</v>
      </c>
      <c r="F50" s="103">
        <v>1.2812527209039101E-2</v>
      </c>
      <c r="G50" s="102">
        <v>154522</v>
      </c>
      <c r="H50" s="102">
        <v>120</v>
      </c>
      <c r="I50" s="102">
        <v>154642</v>
      </c>
      <c r="J50" s="103">
        <v>-4.57613940687902E-2</v>
      </c>
      <c r="K50" s="102">
        <v>0</v>
      </c>
      <c r="L50" s="119">
        <v>0</v>
      </c>
      <c r="M50" s="102">
        <v>608302</v>
      </c>
      <c r="N50" s="103">
        <v>-2.7492749750401202E-3</v>
      </c>
      <c r="O50" s="102">
        <v>5271</v>
      </c>
      <c r="P50" s="102">
        <v>613573</v>
      </c>
      <c r="Q50" s="103">
        <v>2.1396034057259701E-3</v>
      </c>
      <c r="R50" s="104">
        <v>3</v>
      </c>
      <c r="S50" s="108"/>
      <c r="T50" s="101" t="s">
        <v>60</v>
      </c>
      <c r="U50" s="106">
        <v>444819</v>
      </c>
      <c r="V50" s="106">
        <v>447921</v>
      </c>
      <c r="W50" s="106">
        <v>3102</v>
      </c>
      <c r="X50" s="106">
        <v>161996</v>
      </c>
      <c r="Y50" s="106">
        <v>162058</v>
      </c>
      <c r="Z50" s="106">
        <v>62</v>
      </c>
      <c r="AA50" s="106">
        <v>0</v>
      </c>
      <c r="AB50" s="106">
        <v>2284</v>
      </c>
      <c r="AC50" s="106">
        <v>609979</v>
      </c>
      <c r="AD50" s="106">
        <v>612263</v>
      </c>
      <c r="AE50" s="101" t="s">
        <v>195</v>
      </c>
      <c r="AF50" s="106">
        <v>28238</v>
      </c>
      <c r="AG50" s="106">
        <v>56</v>
      </c>
    </row>
    <row r="51" spans="1:33" x14ac:dyDescent="0.2">
      <c r="A51" s="109" t="s">
        <v>234</v>
      </c>
      <c r="B51" s="110">
        <v>0</v>
      </c>
      <c r="C51" s="111">
        <v>14363425</v>
      </c>
      <c r="D51" s="111">
        <v>3226272</v>
      </c>
      <c r="E51" s="111">
        <v>17589697</v>
      </c>
      <c r="F51" s="112">
        <v>3.0324392591635E-2</v>
      </c>
      <c r="G51" s="111">
        <v>10685044</v>
      </c>
      <c r="H51" s="111">
        <v>1970024</v>
      </c>
      <c r="I51" s="111">
        <v>12655068</v>
      </c>
      <c r="J51" s="112">
        <v>6.9688726057020894E-2</v>
      </c>
      <c r="K51" s="111">
        <v>271383</v>
      </c>
      <c r="L51" s="120">
        <v>-6.9439777255052598E-2</v>
      </c>
      <c r="M51" s="111">
        <v>30516148</v>
      </c>
      <c r="N51" s="112">
        <v>4.52797180101377E-2</v>
      </c>
      <c r="O51" s="111">
        <v>440689</v>
      </c>
      <c r="P51" s="111">
        <v>30956837</v>
      </c>
      <c r="Q51" s="112">
        <v>4.5008482615861399E-2</v>
      </c>
      <c r="R51" s="113">
        <v>0</v>
      </c>
      <c r="S51" s="114"/>
      <c r="T51" s="114">
        <v>0</v>
      </c>
      <c r="U51" s="115">
        <v>14042079</v>
      </c>
      <c r="V51" s="115">
        <v>17071999</v>
      </c>
      <c r="W51" s="115">
        <v>3029920</v>
      </c>
      <c r="X51" s="115">
        <v>10040572</v>
      </c>
      <c r="Y51" s="115">
        <v>11830608</v>
      </c>
      <c r="Z51" s="115">
        <v>1790036</v>
      </c>
      <c r="AA51" s="115">
        <v>291634</v>
      </c>
      <c r="AB51" s="115">
        <v>429286</v>
      </c>
      <c r="AC51" s="115">
        <v>29194241</v>
      </c>
      <c r="AD51" s="115">
        <v>29623527</v>
      </c>
      <c r="AE51" s="114">
        <v>0</v>
      </c>
      <c r="AF51" s="115">
        <v>1298948</v>
      </c>
      <c r="AG51" s="115">
        <v>2576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103</v>
      </c>
      <c r="V52" s="106">
        <v>103</v>
      </c>
      <c r="W52" s="106">
        <v>0</v>
      </c>
      <c r="X52" s="106">
        <v>900857</v>
      </c>
      <c r="Y52" s="106">
        <v>900857</v>
      </c>
      <c r="Z52" s="106">
        <v>0</v>
      </c>
      <c r="AA52" s="106">
        <v>0</v>
      </c>
      <c r="AB52" s="106">
        <v>0</v>
      </c>
      <c r="AC52" s="106">
        <v>900960</v>
      </c>
      <c r="AD52" s="106">
        <v>900960</v>
      </c>
      <c r="AE52" s="101" t="s">
        <v>199</v>
      </c>
      <c r="AF52" s="106">
        <v>28238</v>
      </c>
      <c r="AG52" s="106">
        <v>56</v>
      </c>
    </row>
    <row r="53" spans="1:33" x14ac:dyDescent="0.2">
      <c r="A53" s="101" t="s">
        <v>204</v>
      </c>
      <c r="B53" s="101" t="s">
        <v>203</v>
      </c>
      <c r="C53" s="102">
        <v>1445</v>
      </c>
      <c r="D53" s="102">
        <v>0</v>
      </c>
      <c r="E53" s="102">
        <v>1445</v>
      </c>
      <c r="F53" s="103">
        <v>0.179591836734694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1445</v>
      </c>
      <c r="N53" s="103">
        <v>0.179591836734694</v>
      </c>
      <c r="O53" s="102">
        <v>0</v>
      </c>
      <c r="P53" s="102">
        <v>1445</v>
      </c>
      <c r="Q53" s="103">
        <v>0.179591836734694</v>
      </c>
      <c r="R53" s="104">
        <v>6</v>
      </c>
      <c r="S53" s="107"/>
      <c r="T53" s="101" t="s">
        <v>142</v>
      </c>
      <c r="U53" s="106">
        <v>1225</v>
      </c>
      <c r="V53" s="106">
        <v>1225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1225</v>
      </c>
      <c r="AD53" s="106">
        <v>1225</v>
      </c>
      <c r="AE53" s="101" t="s">
        <v>202</v>
      </c>
      <c r="AF53" s="106">
        <v>28238</v>
      </c>
      <c r="AG53" s="106">
        <v>56</v>
      </c>
    </row>
    <row r="54" spans="1:33" x14ac:dyDescent="0.2">
      <c r="A54" s="101" t="s">
        <v>207</v>
      </c>
      <c r="B54" s="101" t="s">
        <v>206</v>
      </c>
      <c r="C54" s="102">
        <v>212235</v>
      </c>
      <c r="D54" s="102">
        <v>234</v>
      </c>
      <c r="E54" s="102">
        <v>212469</v>
      </c>
      <c r="F54" s="103">
        <v>-1.6661344292795401E-2</v>
      </c>
      <c r="G54" s="102">
        <v>901839</v>
      </c>
      <c r="H54" s="102">
        <v>20</v>
      </c>
      <c r="I54" s="102">
        <v>901859</v>
      </c>
      <c r="J54" s="103">
        <v>0.5416208694938689</v>
      </c>
      <c r="K54" s="102">
        <v>0</v>
      </c>
      <c r="L54" s="119">
        <v>0</v>
      </c>
      <c r="M54" s="102">
        <v>1114328</v>
      </c>
      <c r="N54" s="103">
        <v>0.391039052474422</v>
      </c>
      <c r="O54" s="102">
        <v>0</v>
      </c>
      <c r="P54" s="102">
        <v>1114328</v>
      </c>
      <c r="Q54" s="103">
        <v>0.38809158707835395</v>
      </c>
      <c r="R54" s="104">
        <v>6</v>
      </c>
      <c r="S54" s="107"/>
      <c r="T54" s="101" t="s">
        <v>142</v>
      </c>
      <c r="U54" s="106">
        <v>215785</v>
      </c>
      <c r="V54" s="106">
        <v>216069</v>
      </c>
      <c r="W54" s="106">
        <v>284</v>
      </c>
      <c r="X54" s="106">
        <v>584905</v>
      </c>
      <c r="Y54" s="106">
        <v>585007</v>
      </c>
      <c r="Z54" s="106">
        <v>102</v>
      </c>
      <c r="AA54" s="106">
        <v>0</v>
      </c>
      <c r="AB54" s="106">
        <v>1701</v>
      </c>
      <c r="AC54" s="106">
        <v>801076</v>
      </c>
      <c r="AD54" s="106">
        <v>802777</v>
      </c>
      <c r="AE54" s="101" t="s">
        <v>205</v>
      </c>
      <c r="AF54" s="106">
        <v>28238</v>
      </c>
      <c r="AG54" s="106">
        <v>56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28238</v>
      </c>
      <c r="AG55" s="106">
        <v>56</v>
      </c>
    </row>
    <row r="56" spans="1:33" x14ac:dyDescent="0.2">
      <c r="A56" s="101" t="s">
        <v>213</v>
      </c>
      <c r="B56" s="101" t="s">
        <v>212</v>
      </c>
      <c r="C56" s="102">
        <v>19754</v>
      </c>
      <c r="D56" s="102">
        <v>0</v>
      </c>
      <c r="E56" s="102">
        <v>19754</v>
      </c>
      <c r="F56" s="103">
        <v>-0.19295665318462202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19">
        <v>0</v>
      </c>
      <c r="M56" s="102">
        <v>19928</v>
      </c>
      <c r="N56" s="103">
        <v>-0.186113947314682</v>
      </c>
      <c r="O56" s="102">
        <v>0</v>
      </c>
      <c r="P56" s="102">
        <v>19928</v>
      </c>
      <c r="Q56" s="103">
        <v>-0.18674502122102499</v>
      </c>
      <c r="R56" s="104">
        <v>6</v>
      </c>
      <c r="S56" s="107"/>
      <c r="T56" s="101" t="s">
        <v>142</v>
      </c>
      <c r="U56" s="106">
        <v>24477</v>
      </c>
      <c r="V56" s="106">
        <v>24477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24485</v>
      </c>
      <c r="AD56" s="106">
        <v>24504</v>
      </c>
      <c r="AE56" s="101" t="s">
        <v>211</v>
      </c>
      <c r="AF56" s="106">
        <v>28238</v>
      </c>
      <c r="AG56" s="106">
        <v>56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2219</v>
      </c>
      <c r="V57" s="106">
        <v>2219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2219</v>
      </c>
      <c r="AD57" s="106">
        <v>2219</v>
      </c>
      <c r="AE57" s="101" t="s">
        <v>214</v>
      </c>
      <c r="AF57" s="106">
        <v>28238</v>
      </c>
      <c r="AG57" s="106">
        <v>56</v>
      </c>
    </row>
    <row r="58" spans="1:33" x14ac:dyDescent="0.2">
      <c r="A58" s="109" t="s">
        <v>235</v>
      </c>
      <c r="B58" s="110">
        <v>0</v>
      </c>
      <c r="C58" s="111">
        <v>233434</v>
      </c>
      <c r="D58" s="111">
        <v>234</v>
      </c>
      <c r="E58" s="111">
        <v>233668</v>
      </c>
      <c r="F58" s="112">
        <v>-4.2709131355671795E-2</v>
      </c>
      <c r="G58" s="111">
        <v>902013</v>
      </c>
      <c r="H58" s="111">
        <v>20</v>
      </c>
      <c r="I58" s="111">
        <v>902033</v>
      </c>
      <c r="J58" s="112">
        <v>-0.39292684699624203</v>
      </c>
      <c r="K58" s="111">
        <v>0</v>
      </c>
      <c r="L58" s="120">
        <v>0</v>
      </c>
      <c r="M58" s="111">
        <v>1135701</v>
      </c>
      <c r="N58" s="112">
        <v>-0.34351215197995305</v>
      </c>
      <c r="O58" s="111">
        <v>0</v>
      </c>
      <c r="P58" s="111">
        <v>1135701</v>
      </c>
      <c r="Q58" s="112">
        <v>-0.34416421000355102</v>
      </c>
      <c r="R58" s="113">
        <v>0</v>
      </c>
      <c r="S58" s="114"/>
      <c r="T58" s="114">
        <v>0</v>
      </c>
      <c r="U58" s="115">
        <v>243809</v>
      </c>
      <c r="V58" s="115">
        <v>244093</v>
      </c>
      <c r="W58" s="115">
        <v>284</v>
      </c>
      <c r="X58" s="115">
        <v>1485770</v>
      </c>
      <c r="Y58" s="115">
        <v>1485872</v>
      </c>
      <c r="Z58" s="115">
        <v>102</v>
      </c>
      <c r="AA58" s="115">
        <v>0</v>
      </c>
      <c r="AB58" s="115">
        <v>1720</v>
      </c>
      <c r="AC58" s="115">
        <v>1729965</v>
      </c>
      <c r="AD58" s="115">
        <v>1731685</v>
      </c>
      <c r="AE58" s="114">
        <v>0</v>
      </c>
      <c r="AF58" s="115">
        <v>169428</v>
      </c>
      <c r="AG58" s="115">
        <v>336</v>
      </c>
    </row>
    <row r="59" spans="1:33" x14ac:dyDescent="0.2">
      <c r="A59" s="109" t="s">
        <v>236</v>
      </c>
      <c r="B59" s="110">
        <v>0</v>
      </c>
      <c r="C59" s="111">
        <v>14596859</v>
      </c>
      <c r="D59" s="111">
        <v>3226506</v>
      </c>
      <c r="E59" s="111">
        <v>17823365</v>
      </c>
      <c r="F59" s="112">
        <v>2.9294889401142003E-2</v>
      </c>
      <c r="G59" s="111">
        <v>11587057</v>
      </c>
      <c r="H59" s="111">
        <v>1970044</v>
      </c>
      <c r="I59" s="111">
        <v>13557101</v>
      </c>
      <c r="J59" s="112">
        <v>1.8069414740231701E-2</v>
      </c>
      <c r="K59" s="111">
        <v>271383</v>
      </c>
      <c r="L59" s="120">
        <v>-6.9439777255052598E-2</v>
      </c>
      <c r="M59" s="111">
        <v>31651849</v>
      </c>
      <c r="N59" s="112">
        <v>2.3529884647644599E-2</v>
      </c>
      <c r="O59" s="111">
        <v>440689</v>
      </c>
      <c r="P59" s="111">
        <v>32092538</v>
      </c>
      <c r="Q59" s="112">
        <v>2.3515261194853299E-2</v>
      </c>
      <c r="R59" s="113">
        <v>0</v>
      </c>
      <c r="S59" s="114">
        <v>0</v>
      </c>
      <c r="T59" s="114">
        <v>0</v>
      </c>
      <c r="U59" s="115">
        <v>14285888</v>
      </c>
      <c r="V59" s="115">
        <v>17316092</v>
      </c>
      <c r="W59" s="115">
        <v>3030204</v>
      </c>
      <c r="X59" s="115">
        <v>11526342</v>
      </c>
      <c r="Y59" s="115">
        <v>13316480</v>
      </c>
      <c r="Z59" s="115">
        <v>1790138</v>
      </c>
      <c r="AA59" s="115">
        <v>291634</v>
      </c>
      <c r="AB59" s="115">
        <v>431006</v>
      </c>
      <c r="AC59" s="115">
        <v>30924206</v>
      </c>
      <c r="AD59" s="115">
        <v>31355212</v>
      </c>
      <c r="AE59" s="114">
        <v>0</v>
      </c>
      <c r="AF59" s="115">
        <v>1468376</v>
      </c>
      <c r="AG59" s="115">
        <v>2912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5" zoomScaleSheetLayoutView="4169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256" width="9.140625" style="98"/>
    <col min="257" max="257" width="32.42578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2.42578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2.42578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2.42578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2.42578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2.42578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2.42578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2.42578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2.42578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2.42578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2.42578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2.42578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2.42578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2.42578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2.42578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2.42578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2.42578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2.42578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2.42578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2.42578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2.42578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2.42578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2.42578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2.42578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2.42578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2.42578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2.42578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2.42578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2.42578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2.42578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2.42578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2.42578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2.42578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2.42578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2.42578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2.42578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2.42578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2.42578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2.42578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2.42578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2.42578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2.42578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2.42578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2.42578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2.42578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2.42578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2.42578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2.42578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2.42578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2.42578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2.42578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2.42578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2.42578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2.42578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2.42578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2.42578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2.42578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2.42578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2.42578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2.42578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2.42578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2.42578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2.42578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220</v>
      </c>
    </row>
    <row r="4" spans="1:24" ht="42.75" x14ac:dyDescent="0.2">
      <c r="A4" s="99" t="s">
        <v>221</v>
      </c>
      <c r="B4" s="99" t="s">
        <v>45</v>
      </c>
      <c r="C4" s="99" t="s">
        <v>222</v>
      </c>
      <c r="D4" s="99" t="s">
        <v>223</v>
      </c>
      <c r="E4" s="99" t="s">
        <v>224</v>
      </c>
      <c r="F4" s="99" t="s">
        <v>225</v>
      </c>
      <c r="G4" s="99" t="s">
        <v>46</v>
      </c>
      <c r="H4" s="99" t="s">
        <v>226</v>
      </c>
      <c r="I4" s="99" t="s">
        <v>227</v>
      </c>
      <c r="J4" s="99" t="s">
        <v>228</v>
      </c>
      <c r="K4" s="99" t="s">
        <v>229</v>
      </c>
      <c r="L4" s="99" t="s">
        <v>230</v>
      </c>
      <c r="M4" s="99" t="s">
        <v>47</v>
      </c>
      <c r="N4" s="99" t="s">
        <v>231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614</v>
      </c>
      <c r="D5" s="103">
        <v>-3.9123630672926402E-2</v>
      </c>
      <c r="E5" s="102">
        <v>15</v>
      </c>
      <c r="F5" s="103">
        <v>-0.21052631578947398</v>
      </c>
      <c r="G5" s="102">
        <v>3</v>
      </c>
      <c r="H5" s="103">
        <v>-0.84210526315789502</v>
      </c>
      <c r="I5" s="102">
        <v>632</v>
      </c>
      <c r="J5" s="103">
        <v>-6.6469719350073897E-2</v>
      </c>
      <c r="K5" s="102">
        <v>529</v>
      </c>
      <c r="L5" s="103">
        <v>0.17555555555555599</v>
      </c>
      <c r="M5" s="102">
        <v>1161</v>
      </c>
      <c r="N5" s="103">
        <v>3.0168589174800402E-2</v>
      </c>
      <c r="O5" s="104">
        <v>4</v>
      </c>
      <c r="P5" s="105" t="s">
        <v>60</v>
      </c>
      <c r="Q5" s="101" t="s">
        <v>60</v>
      </c>
      <c r="R5" s="106">
        <v>639</v>
      </c>
      <c r="S5" s="106">
        <v>19</v>
      </c>
      <c r="T5" s="106">
        <v>19</v>
      </c>
      <c r="U5" s="106">
        <v>677</v>
      </c>
      <c r="V5" s="106">
        <v>450</v>
      </c>
      <c r="W5" s="106">
        <v>1127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304</v>
      </c>
      <c r="D6" s="103">
        <v>0.109489051094891</v>
      </c>
      <c r="E6" s="102">
        <v>0</v>
      </c>
      <c r="F6" s="103" t="s">
        <v>59</v>
      </c>
      <c r="G6" s="102">
        <v>0</v>
      </c>
      <c r="H6" s="103" t="s">
        <v>59</v>
      </c>
      <c r="I6" s="102">
        <v>304</v>
      </c>
      <c r="J6" s="103">
        <v>0.109489051094891</v>
      </c>
      <c r="K6" s="102">
        <v>15</v>
      </c>
      <c r="L6" s="103">
        <v>0.25</v>
      </c>
      <c r="M6" s="102">
        <v>319</v>
      </c>
      <c r="N6" s="103">
        <v>0.11538461538461499</v>
      </c>
      <c r="O6" s="104">
        <v>5</v>
      </c>
      <c r="P6" s="107"/>
      <c r="Q6" s="101" t="s">
        <v>60</v>
      </c>
      <c r="R6" s="106">
        <v>274</v>
      </c>
      <c r="S6" s="106">
        <v>0</v>
      </c>
      <c r="T6" s="106">
        <v>0</v>
      </c>
      <c r="U6" s="106">
        <v>274</v>
      </c>
      <c r="V6" s="106">
        <v>12</v>
      </c>
      <c r="W6" s="106">
        <v>286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212</v>
      </c>
      <c r="D7" s="103">
        <v>0.30864197530864201</v>
      </c>
      <c r="E7" s="102">
        <v>2</v>
      </c>
      <c r="F7" s="103">
        <v>0</v>
      </c>
      <c r="G7" s="102">
        <v>0</v>
      </c>
      <c r="H7" s="103" t="s">
        <v>59</v>
      </c>
      <c r="I7" s="102">
        <v>214</v>
      </c>
      <c r="J7" s="103">
        <v>0.30487804878048802</v>
      </c>
      <c r="K7" s="102">
        <v>472</v>
      </c>
      <c r="L7" s="103">
        <v>-0.32086330935251806</v>
      </c>
      <c r="M7" s="102">
        <v>686</v>
      </c>
      <c r="N7" s="103">
        <v>-0.20139697322468</v>
      </c>
      <c r="O7" s="104">
        <v>4</v>
      </c>
      <c r="P7" s="107"/>
      <c r="Q7" s="101" t="s">
        <v>60</v>
      </c>
      <c r="R7" s="106">
        <v>162</v>
      </c>
      <c r="S7" s="106">
        <v>2</v>
      </c>
      <c r="T7" s="106">
        <v>0</v>
      </c>
      <c r="U7" s="106">
        <v>164</v>
      </c>
      <c r="V7" s="106">
        <v>695</v>
      </c>
      <c r="W7" s="106">
        <v>859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3165</v>
      </c>
      <c r="D8" s="103">
        <v>-6.5544729849424305E-2</v>
      </c>
      <c r="E8" s="102">
        <v>2366</v>
      </c>
      <c r="F8" s="103">
        <v>7.0104025327905897E-2</v>
      </c>
      <c r="G8" s="102">
        <v>905</v>
      </c>
      <c r="H8" s="103">
        <v>-0.148635936030103</v>
      </c>
      <c r="I8" s="102">
        <v>6436</v>
      </c>
      <c r="J8" s="103">
        <v>-3.3778711905119399E-2</v>
      </c>
      <c r="K8" s="102">
        <v>1005</v>
      </c>
      <c r="L8" s="103">
        <v>0.202153110047847</v>
      </c>
      <c r="M8" s="102">
        <v>7441</v>
      </c>
      <c r="N8" s="103">
        <v>-7.46965452847806E-3</v>
      </c>
      <c r="O8" s="104">
        <v>2</v>
      </c>
      <c r="P8" s="107"/>
      <c r="Q8" s="101" t="s">
        <v>60</v>
      </c>
      <c r="R8" s="106">
        <v>3387</v>
      </c>
      <c r="S8" s="106">
        <v>2211</v>
      </c>
      <c r="T8" s="106">
        <v>1063</v>
      </c>
      <c r="U8" s="106">
        <v>6661</v>
      </c>
      <c r="V8" s="106">
        <v>836</v>
      </c>
      <c r="W8" s="106">
        <v>7497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112</v>
      </c>
      <c r="D9" s="103">
        <v>-0.125</v>
      </c>
      <c r="E9" s="102">
        <v>0</v>
      </c>
      <c r="F9" s="103" t="s">
        <v>59</v>
      </c>
      <c r="G9" s="102">
        <v>0</v>
      </c>
      <c r="H9" s="103" t="s">
        <v>59</v>
      </c>
      <c r="I9" s="102">
        <v>112</v>
      </c>
      <c r="J9" s="103">
        <v>-0.125</v>
      </c>
      <c r="K9" s="102">
        <v>4</v>
      </c>
      <c r="L9" s="103">
        <v>-0.66666666666666696</v>
      </c>
      <c r="M9" s="102">
        <v>116</v>
      </c>
      <c r="N9" s="103">
        <v>-0.17142857142857101</v>
      </c>
      <c r="O9" s="104">
        <v>5</v>
      </c>
      <c r="P9" s="107"/>
      <c r="Q9" s="101" t="s">
        <v>60</v>
      </c>
      <c r="R9" s="106">
        <v>128</v>
      </c>
      <c r="S9" s="106">
        <v>0</v>
      </c>
      <c r="T9" s="106">
        <v>0</v>
      </c>
      <c r="U9" s="106">
        <v>128</v>
      </c>
      <c r="V9" s="106">
        <v>12</v>
      </c>
      <c r="W9" s="106">
        <v>140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2875</v>
      </c>
      <c r="D10" s="103">
        <v>-5.1903114186851208E-3</v>
      </c>
      <c r="E10" s="102">
        <v>93</v>
      </c>
      <c r="F10" s="103">
        <v>0.24</v>
      </c>
      <c r="G10" s="102">
        <v>0</v>
      </c>
      <c r="H10" s="103" t="s">
        <v>59</v>
      </c>
      <c r="I10" s="102">
        <v>2968</v>
      </c>
      <c r="J10" s="103">
        <v>1.0118043844856699E-3</v>
      </c>
      <c r="K10" s="102">
        <v>784</v>
      </c>
      <c r="L10" s="103">
        <v>-4.73876063183475E-2</v>
      </c>
      <c r="M10" s="102">
        <v>3752</v>
      </c>
      <c r="N10" s="103">
        <v>-9.5036958817317808E-3</v>
      </c>
      <c r="O10" s="104">
        <v>3</v>
      </c>
      <c r="P10" s="107"/>
      <c r="Q10" s="101" t="s">
        <v>60</v>
      </c>
      <c r="R10" s="106">
        <v>2890</v>
      </c>
      <c r="S10" s="106">
        <v>75</v>
      </c>
      <c r="T10" s="106">
        <v>0</v>
      </c>
      <c r="U10" s="106">
        <v>2965</v>
      </c>
      <c r="V10" s="106">
        <v>823</v>
      </c>
      <c r="W10" s="106">
        <v>3788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303</v>
      </c>
      <c r="D11" s="103">
        <v>-0.42065009560229405</v>
      </c>
      <c r="E11" s="102">
        <v>0</v>
      </c>
      <c r="F11" s="103" t="s">
        <v>59</v>
      </c>
      <c r="G11" s="102">
        <v>88</v>
      </c>
      <c r="H11" s="103">
        <v>-0.30158730158730201</v>
      </c>
      <c r="I11" s="102">
        <v>391</v>
      </c>
      <c r="J11" s="103">
        <v>-0.39753466872110899</v>
      </c>
      <c r="K11" s="102">
        <v>300</v>
      </c>
      <c r="L11" s="103">
        <v>-7.975460122699389E-2</v>
      </c>
      <c r="M11" s="102">
        <v>691</v>
      </c>
      <c r="N11" s="103">
        <v>-0.29128205128205098</v>
      </c>
      <c r="O11" s="104">
        <v>5</v>
      </c>
      <c r="P11" s="107"/>
      <c r="Q11" s="101" t="s">
        <v>60</v>
      </c>
      <c r="R11" s="106">
        <v>523</v>
      </c>
      <c r="S11" s="106">
        <v>0</v>
      </c>
      <c r="T11" s="106">
        <v>126</v>
      </c>
      <c r="U11" s="106">
        <v>649</v>
      </c>
      <c r="V11" s="106">
        <v>326</v>
      </c>
      <c r="W11" s="106">
        <v>975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162</v>
      </c>
      <c r="D12" s="103">
        <v>-2.40963855421687E-2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162</v>
      </c>
      <c r="J12" s="103">
        <v>-2.40963855421687E-2</v>
      </c>
      <c r="K12" s="102">
        <v>22</v>
      </c>
      <c r="L12" s="103">
        <v>4.7619047619047603E-2</v>
      </c>
      <c r="M12" s="102">
        <v>184</v>
      </c>
      <c r="N12" s="103">
        <v>-1.60427807486631E-2</v>
      </c>
      <c r="O12" s="104">
        <v>5</v>
      </c>
      <c r="P12" s="107"/>
      <c r="Q12" s="101" t="s">
        <v>60</v>
      </c>
      <c r="R12" s="106">
        <v>166</v>
      </c>
      <c r="S12" s="106">
        <v>0</v>
      </c>
      <c r="T12" s="106">
        <v>0</v>
      </c>
      <c r="U12" s="106">
        <v>166</v>
      </c>
      <c r="V12" s="106">
        <v>21</v>
      </c>
      <c r="W12" s="106">
        <v>187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1</v>
      </c>
      <c r="D13" s="103" t="s">
        <v>59</v>
      </c>
      <c r="E13" s="102">
        <v>0</v>
      </c>
      <c r="F13" s="103">
        <v>-1</v>
      </c>
      <c r="G13" s="102">
        <v>0</v>
      </c>
      <c r="H13" s="103" t="s">
        <v>59</v>
      </c>
      <c r="I13" s="102">
        <v>1</v>
      </c>
      <c r="J13" s="103">
        <v>-0.5</v>
      </c>
      <c r="K13" s="102">
        <v>7</v>
      </c>
      <c r="L13" s="103">
        <v>0.16666666666666699</v>
      </c>
      <c r="M13" s="102">
        <v>8</v>
      </c>
      <c r="N13" s="103">
        <v>0</v>
      </c>
      <c r="O13" s="104">
        <v>5</v>
      </c>
      <c r="P13" s="107"/>
      <c r="Q13" s="101" t="s">
        <v>60</v>
      </c>
      <c r="R13" s="106">
        <v>0</v>
      </c>
      <c r="S13" s="106">
        <v>2</v>
      </c>
      <c r="T13" s="106">
        <v>0</v>
      </c>
      <c r="U13" s="106">
        <v>2</v>
      </c>
      <c r="V13" s="106">
        <v>6</v>
      </c>
      <c r="W13" s="106">
        <v>8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360</v>
      </c>
      <c r="D14" s="103">
        <v>-3.7433155080213901E-2</v>
      </c>
      <c r="E14" s="102">
        <v>0</v>
      </c>
      <c r="F14" s="103">
        <v>-1</v>
      </c>
      <c r="G14" s="102">
        <v>170</v>
      </c>
      <c r="H14" s="103">
        <v>-0.15</v>
      </c>
      <c r="I14" s="102">
        <v>530</v>
      </c>
      <c r="J14" s="103">
        <v>-7.8260869565217397E-2</v>
      </c>
      <c r="K14" s="102">
        <v>70</v>
      </c>
      <c r="L14" s="103">
        <v>0</v>
      </c>
      <c r="M14" s="102">
        <v>600</v>
      </c>
      <c r="N14" s="103">
        <v>-6.9767441860465101E-2</v>
      </c>
      <c r="O14" s="104">
        <v>5</v>
      </c>
      <c r="P14" s="107"/>
      <c r="Q14" s="101" t="s">
        <v>60</v>
      </c>
      <c r="R14" s="106">
        <v>374</v>
      </c>
      <c r="S14" s="106">
        <v>1</v>
      </c>
      <c r="T14" s="106">
        <v>200</v>
      </c>
      <c r="U14" s="106">
        <v>575</v>
      </c>
      <c r="V14" s="106">
        <v>70</v>
      </c>
      <c r="W14" s="106">
        <v>645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280</v>
      </c>
      <c r="D15" s="103">
        <v>-0.17647058823529402</v>
      </c>
      <c r="E15" s="102">
        <v>0</v>
      </c>
      <c r="F15" s="103" t="s">
        <v>59</v>
      </c>
      <c r="G15" s="102">
        <v>0</v>
      </c>
      <c r="H15" s="103" t="s">
        <v>59</v>
      </c>
      <c r="I15" s="102">
        <v>280</v>
      </c>
      <c r="J15" s="103">
        <v>-0.17647058823529402</v>
      </c>
      <c r="K15" s="102">
        <v>248</v>
      </c>
      <c r="L15" s="103">
        <v>-8.4870848708487101E-2</v>
      </c>
      <c r="M15" s="102">
        <v>528</v>
      </c>
      <c r="N15" s="103">
        <v>-0.135842880523732</v>
      </c>
      <c r="O15" s="104">
        <v>5</v>
      </c>
      <c r="P15" s="107"/>
      <c r="Q15" s="101" t="s">
        <v>60</v>
      </c>
      <c r="R15" s="106">
        <v>340</v>
      </c>
      <c r="S15" s="106">
        <v>0</v>
      </c>
      <c r="T15" s="106">
        <v>0</v>
      </c>
      <c r="U15" s="106">
        <v>340</v>
      </c>
      <c r="V15" s="106">
        <v>271</v>
      </c>
      <c r="W15" s="106">
        <v>611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695</v>
      </c>
      <c r="D16" s="103">
        <v>8.7082728592162602E-3</v>
      </c>
      <c r="E16" s="102">
        <v>0</v>
      </c>
      <c r="F16" s="103" t="s">
        <v>59</v>
      </c>
      <c r="G16" s="102">
        <v>180</v>
      </c>
      <c r="H16" s="103">
        <v>0.41732283464566899</v>
      </c>
      <c r="I16" s="102">
        <v>875</v>
      </c>
      <c r="J16" s="103">
        <v>7.2303921568627499E-2</v>
      </c>
      <c r="K16" s="102">
        <v>222</v>
      </c>
      <c r="L16" s="103">
        <v>-0.162264150943396</v>
      </c>
      <c r="M16" s="102">
        <v>1097</v>
      </c>
      <c r="N16" s="103">
        <v>1.4801110083256202E-2</v>
      </c>
      <c r="O16" s="104">
        <v>5</v>
      </c>
      <c r="P16" s="107"/>
      <c r="Q16" s="101" t="s">
        <v>60</v>
      </c>
      <c r="R16" s="106">
        <v>689</v>
      </c>
      <c r="S16" s="106">
        <v>0</v>
      </c>
      <c r="T16" s="106">
        <v>127</v>
      </c>
      <c r="U16" s="106">
        <v>816</v>
      </c>
      <c r="V16" s="106">
        <v>265</v>
      </c>
      <c r="W16" s="106">
        <v>1081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823</v>
      </c>
      <c r="D17" s="103">
        <v>9.5872170439414109E-2</v>
      </c>
      <c r="E17" s="102">
        <v>58</v>
      </c>
      <c r="F17" s="103">
        <v>0.11538461538461499</v>
      </c>
      <c r="G17" s="102">
        <v>0</v>
      </c>
      <c r="H17" s="103" t="s">
        <v>59</v>
      </c>
      <c r="I17" s="102">
        <v>881</v>
      </c>
      <c r="J17" s="103">
        <v>9.7135740971357395E-2</v>
      </c>
      <c r="K17" s="102">
        <v>299</v>
      </c>
      <c r="L17" s="103">
        <v>-6.5625000000000003E-2</v>
      </c>
      <c r="M17" s="102">
        <v>1180</v>
      </c>
      <c r="N17" s="103">
        <v>5.0756901157613499E-2</v>
      </c>
      <c r="O17" s="104">
        <v>4</v>
      </c>
      <c r="P17" s="107"/>
      <c r="Q17" s="101" t="s">
        <v>60</v>
      </c>
      <c r="R17" s="106">
        <v>751</v>
      </c>
      <c r="S17" s="106">
        <v>52</v>
      </c>
      <c r="T17" s="106">
        <v>0</v>
      </c>
      <c r="U17" s="106">
        <v>803</v>
      </c>
      <c r="V17" s="106">
        <v>320</v>
      </c>
      <c r="W17" s="106">
        <v>1123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146</v>
      </c>
      <c r="D18" s="103">
        <v>0.55319148936170193</v>
      </c>
      <c r="E18" s="102">
        <v>0</v>
      </c>
      <c r="F18" s="103" t="s">
        <v>59</v>
      </c>
      <c r="G18" s="102">
        <v>0</v>
      </c>
      <c r="H18" s="103" t="s">
        <v>59</v>
      </c>
      <c r="I18" s="102">
        <v>146</v>
      </c>
      <c r="J18" s="103">
        <v>0.55319148936170193</v>
      </c>
      <c r="K18" s="102">
        <v>23</v>
      </c>
      <c r="L18" s="103">
        <v>-0.11538461538461499</v>
      </c>
      <c r="M18" s="102">
        <v>169</v>
      </c>
      <c r="N18" s="103">
        <v>0.40833333333333299</v>
      </c>
      <c r="O18" s="104">
        <v>5</v>
      </c>
      <c r="P18" s="107"/>
      <c r="Q18" s="101" t="s">
        <v>60</v>
      </c>
      <c r="R18" s="106">
        <v>94</v>
      </c>
      <c r="S18" s="106">
        <v>0</v>
      </c>
      <c r="T18" s="106">
        <v>0</v>
      </c>
      <c r="U18" s="106">
        <v>94</v>
      </c>
      <c r="V18" s="106">
        <v>26</v>
      </c>
      <c r="W18" s="106">
        <v>120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262</v>
      </c>
      <c r="D19" s="103">
        <v>-0.12374581939799299</v>
      </c>
      <c r="E19" s="102">
        <v>203</v>
      </c>
      <c r="F19" s="103">
        <v>5.7291666666666699E-2</v>
      </c>
      <c r="G19" s="102">
        <v>1</v>
      </c>
      <c r="H19" s="103" t="s">
        <v>59</v>
      </c>
      <c r="I19" s="102">
        <v>466</v>
      </c>
      <c r="J19" s="103">
        <v>-5.0916496945010201E-2</v>
      </c>
      <c r="K19" s="102">
        <v>192</v>
      </c>
      <c r="L19" s="103">
        <v>-9.85915492957746E-2</v>
      </c>
      <c r="M19" s="102">
        <v>658</v>
      </c>
      <c r="N19" s="103">
        <v>-6.5340909090909102E-2</v>
      </c>
      <c r="O19" s="104">
        <v>4</v>
      </c>
      <c r="P19" s="107"/>
      <c r="Q19" s="101" t="s">
        <v>60</v>
      </c>
      <c r="R19" s="106">
        <v>299</v>
      </c>
      <c r="S19" s="106">
        <v>192</v>
      </c>
      <c r="T19" s="106">
        <v>0</v>
      </c>
      <c r="U19" s="106">
        <v>491</v>
      </c>
      <c r="V19" s="106">
        <v>213</v>
      </c>
      <c r="W19" s="106">
        <v>704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145</v>
      </c>
      <c r="D20" s="103">
        <v>-0.23684210526315799</v>
      </c>
      <c r="E20" s="102">
        <v>0</v>
      </c>
      <c r="F20" s="103">
        <v>-1</v>
      </c>
      <c r="G20" s="102">
        <v>0</v>
      </c>
      <c r="H20" s="103" t="s">
        <v>59</v>
      </c>
      <c r="I20" s="102">
        <v>145</v>
      </c>
      <c r="J20" s="103">
        <v>-0.24479166666666699</v>
      </c>
      <c r="K20" s="102">
        <v>74</v>
      </c>
      <c r="L20" s="103">
        <v>0.42307692307692302</v>
      </c>
      <c r="M20" s="102">
        <v>219</v>
      </c>
      <c r="N20" s="103">
        <v>-0.102459016393443</v>
      </c>
      <c r="O20" s="104">
        <v>5</v>
      </c>
      <c r="P20" s="107"/>
      <c r="Q20" s="101" t="s">
        <v>60</v>
      </c>
      <c r="R20" s="106">
        <v>190</v>
      </c>
      <c r="S20" s="106">
        <v>2</v>
      </c>
      <c r="T20" s="106">
        <v>0</v>
      </c>
      <c r="U20" s="106">
        <v>192</v>
      </c>
      <c r="V20" s="106">
        <v>52</v>
      </c>
      <c r="W20" s="106">
        <v>244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495</v>
      </c>
      <c r="D21" s="103">
        <v>-9.8360655737704902E-2</v>
      </c>
      <c r="E21" s="102">
        <v>2</v>
      </c>
      <c r="F21" s="103">
        <v>-0.81818181818181801</v>
      </c>
      <c r="G21" s="102">
        <v>0</v>
      </c>
      <c r="H21" s="103" t="s">
        <v>59</v>
      </c>
      <c r="I21" s="102">
        <v>497</v>
      </c>
      <c r="J21" s="103">
        <v>-0.1125</v>
      </c>
      <c r="K21" s="102">
        <v>147</v>
      </c>
      <c r="L21" s="103">
        <v>-0.145348837209302</v>
      </c>
      <c r="M21" s="102">
        <v>644</v>
      </c>
      <c r="N21" s="103">
        <v>-0.12021857923497301</v>
      </c>
      <c r="O21" s="104">
        <v>4</v>
      </c>
      <c r="P21" s="107"/>
      <c r="Q21" s="101" t="s">
        <v>60</v>
      </c>
      <c r="R21" s="106">
        <v>549</v>
      </c>
      <c r="S21" s="106">
        <v>11</v>
      </c>
      <c r="T21" s="106">
        <v>0</v>
      </c>
      <c r="U21" s="106">
        <v>560</v>
      </c>
      <c r="V21" s="106">
        <v>172</v>
      </c>
      <c r="W21" s="106">
        <v>732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724</v>
      </c>
      <c r="D22" s="103">
        <v>3.1339031339031306E-2</v>
      </c>
      <c r="E22" s="102">
        <v>457</v>
      </c>
      <c r="F22" s="103">
        <v>-7.676767676767679E-2</v>
      </c>
      <c r="G22" s="102">
        <v>0</v>
      </c>
      <c r="H22" s="103" t="s">
        <v>59</v>
      </c>
      <c r="I22" s="102">
        <v>1181</v>
      </c>
      <c r="J22" s="103">
        <v>-1.3366750208855501E-2</v>
      </c>
      <c r="K22" s="102">
        <v>459</v>
      </c>
      <c r="L22" s="103">
        <v>0.58823529411764697</v>
      </c>
      <c r="M22" s="102">
        <v>1640</v>
      </c>
      <c r="N22" s="103">
        <v>0.103633916554509</v>
      </c>
      <c r="O22" s="104">
        <v>3</v>
      </c>
      <c r="P22" s="107"/>
      <c r="Q22" s="101" t="s">
        <v>60</v>
      </c>
      <c r="R22" s="106">
        <v>702</v>
      </c>
      <c r="S22" s="106">
        <v>495</v>
      </c>
      <c r="T22" s="106">
        <v>0</v>
      </c>
      <c r="U22" s="106">
        <v>1197</v>
      </c>
      <c r="V22" s="106">
        <v>289</v>
      </c>
      <c r="W22" s="106">
        <v>1486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409</v>
      </c>
      <c r="D23" s="103">
        <v>-1.68269230769231E-2</v>
      </c>
      <c r="E23" s="102">
        <v>15</v>
      </c>
      <c r="F23" s="103">
        <v>-0.21052631578947398</v>
      </c>
      <c r="G23" s="102">
        <v>255</v>
      </c>
      <c r="H23" s="103">
        <v>-4.13533834586466E-2</v>
      </c>
      <c r="I23" s="102">
        <v>679</v>
      </c>
      <c r="J23" s="103">
        <v>-3.1383737517831696E-2</v>
      </c>
      <c r="K23" s="102">
        <v>81</v>
      </c>
      <c r="L23" s="103">
        <v>-0.39552238805970102</v>
      </c>
      <c r="M23" s="102">
        <v>760</v>
      </c>
      <c r="N23" s="103">
        <v>-8.9820359281437112E-2</v>
      </c>
      <c r="O23" s="104">
        <v>4</v>
      </c>
      <c r="P23" s="107"/>
      <c r="Q23" s="101" t="s">
        <v>60</v>
      </c>
      <c r="R23" s="106">
        <v>416</v>
      </c>
      <c r="S23" s="106">
        <v>19</v>
      </c>
      <c r="T23" s="106">
        <v>266</v>
      </c>
      <c r="U23" s="106">
        <v>701</v>
      </c>
      <c r="V23" s="106">
        <v>134</v>
      </c>
      <c r="W23" s="106">
        <v>835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224</v>
      </c>
      <c r="D24" s="103">
        <v>-8.1967213114754092E-2</v>
      </c>
      <c r="E24" s="102">
        <v>11</v>
      </c>
      <c r="F24" s="103">
        <v>0.1</v>
      </c>
      <c r="G24" s="102">
        <v>0</v>
      </c>
      <c r="H24" s="103" t="s">
        <v>59</v>
      </c>
      <c r="I24" s="102">
        <v>235</v>
      </c>
      <c r="J24" s="103">
        <v>-7.4803149606299205E-2</v>
      </c>
      <c r="K24" s="102">
        <v>54</v>
      </c>
      <c r="L24" s="103">
        <v>-0.28947368421052605</v>
      </c>
      <c r="M24" s="102">
        <v>289</v>
      </c>
      <c r="N24" s="103">
        <v>-0.12424242424242402</v>
      </c>
      <c r="O24" s="104">
        <v>4</v>
      </c>
      <c r="P24" s="107"/>
      <c r="Q24" s="101" t="s">
        <v>60</v>
      </c>
      <c r="R24" s="106">
        <v>244</v>
      </c>
      <c r="S24" s="106">
        <v>10</v>
      </c>
      <c r="T24" s="106">
        <v>0</v>
      </c>
      <c r="U24" s="106">
        <v>254</v>
      </c>
      <c r="V24" s="106">
        <v>76</v>
      </c>
      <c r="W24" s="106">
        <v>330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519</v>
      </c>
      <c r="D25" s="103">
        <v>0.32061068702290096</v>
      </c>
      <c r="E25" s="102">
        <v>0</v>
      </c>
      <c r="F25" s="103">
        <v>-1</v>
      </c>
      <c r="G25" s="102">
        <v>0</v>
      </c>
      <c r="H25" s="103" t="s">
        <v>59</v>
      </c>
      <c r="I25" s="102">
        <v>519</v>
      </c>
      <c r="J25" s="103">
        <v>0.31725888324873103</v>
      </c>
      <c r="K25" s="102">
        <v>152</v>
      </c>
      <c r="L25" s="103">
        <v>5.5555555555555601E-2</v>
      </c>
      <c r="M25" s="102">
        <v>671</v>
      </c>
      <c r="N25" s="103">
        <v>0.24721189591078099</v>
      </c>
      <c r="O25" s="104">
        <v>5</v>
      </c>
      <c r="P25" s="107"/>
      <c r="Q25" s="101" t="s">
        <v>60</v>
      </c>
      <c r="R25" s="106">
        <v>393</v>
      </c>
      <c r="S25" s="106">
        <v>1</v>
      </c>
      <c r="T25" s="106">
        <v>0</v>
      </c>
      <c r="U25" s="106">
        <v>394</v>
      </c>
      <c r="V25" s="106">
        <v>144</v>
      </c>
      <c r="W25" s="106">
        <v>538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159</v>
      </c>
      <c r="D26" s="103">
        <v>-0.13114754098360701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159</v>
      </c>
      <c r="J26" s="103">
        <v>-0.13114754098360701</v>
      </c>
      <c r="K26" s="102">
        <v>33</v>
      </c>
      <c r="L26" s="103">
        <v>3.125E-2</v>
      </c>
      <c r="M26" s="102">
        <v>192</v>
      </c>
      <c r="N26" s="103">
        <v>-0.106976744186047</v>
      </c>
      <c r="O26" s="104">
        <v>5</v>
      </c>
      <c r="P26" s="107"/>
      <c r="Q26" s="101" t="s">
        <v>60</v>
      </c>
      <c r="R26" s="106">
        <v>183</v>
      </c>
      <c r="S26" s="106">
        <v>0</v>
      </c>
      <c r="T26" s="106">
        <v>0</v>
      </c>
      <c r="U26" s="106">
        <v>183</v>
      </c>
      <c r="V26" s="106">
        <v>32</v>
      </c>
      <c r="W26" s="106">
        <v>215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391</v>
      </c>
      <c r="D27" s="103">
        <v>-0.25381679389313</v>
      </c>
      <c r="E27" s="102">
        <v>0</v>
      </c>
      <c r="F27" s="103" t="s">
        <v>59</v>
      </c>
      <c r="G27" s="102">
        <v>0</v>
      </c>
      <c r="H27" s="103" t="s">
        <v>59</v>
      </c>
      <c r="I27" s="102">
        <v>391</v>
      </c>
      <c r="J27" s="103">
        <v>-0.25381679389313</v>
      </c>
      <c r="K27" s="102">
        <v>204</v>
      </c>
      <c r="L27" s="103">
        <v>7.3684210526315796E-2</v>
      </c>
      <c r="M27" s="102">
        <v>595</v>
      </c>
      <c r="N27" s="103">
        <v>-0.16666666666666699</v>
      </c>
      <c r="O27" s="104">
        <v>5</v>
      </c>
      <c r="P27" s="107"/>
      <c r="Q27" s="101" t="s">
        <v>60</v>
      </c>
      <c r="R27" s="106">
        <v>524</v>
      </c>
      <c r="S27" s="106">
        <v>0</v>
      </c>
      <c r="T27" s="106">
        <v>0</v>
      </c>
      <c r="U27" s="106">
        <v>524</v>
      </c>
      <c r="V27" s="106">
        <v>190</v>
      </c>
      <c r="W27" s="106">
        <v>714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455</v>
      </c>
      <c r="D28" s="103">
        <v>-7.7079107505070993E-2</v>
      </c>
      <c r="E28" s="102">
        <v>89</v>
      </c>
      <c r="F28" s="103">
        <v>0.308823529411765</v>
      </c>
      <c r="G28" s="102">
        <v>0</v>
      </c>
      <c r="H28" s="103">
        <v>-1</v>
      </c>
      <c r="I28" s="102">
        <v>544</v>
      </c>
      <c r="J28" s="103">
        <v>-4.0564373897707201E-2</v>
      </c>
      <c r="K28" s="102">
        <v>262</v>
      </c>
      <c r="L28" s="103">
        <v>1.1652892561983501</v>
      </c>
      <c r="M28" s="102">
        <v>806</v>
      </c>
      <c r="N28" s="103">
        <v>0.17151162790697702</v>
      </c>
      <c r="O28" s="104">
        <v>4</v>
      </c>
      <c r="P28" s="107"/>
      <c r="Q28" s="101" t="s">
        <v>60</v>
      </c>
      <c r="R28" s="106">
        <v>493</v>
      </c>
      <c r="S28" s="106">
        <v>68</v>
      </c>
      <c r="T28" s="106">
        <v>6</v>
      </c>
      <c r="U28" s="106">
        <v>567</v>
      </c>
      <c r="V28" s="106">
        <v>121</v>
      </c>
      <c r="W28" s="106">
        <v>688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293</v>
      </c>
      <c r="D29" s="103">
        <v>-0.33560090702947798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293</v>
      </c>
      <c r="J29" s="103">
        <v>-0.33560090702947798</v>
      </c>
      <c r="K29" s="102">
        <v>60</v>
      </c>
      <c r="L29" s="103">
        <v>5.2631578947368404E-2</v>
      </c>
      <c r="M29" s="102">
        <v>353</v>
      </c>
      <c r="N29" s="103">
        <v>-0.291164658634538</v>
      </c>
      <c r="O29" s="104">
        <v>5</v>
      </c>
      <c r="P29" s="107"/>
      <c r="Q29" s="101" t="s">
        <v>60</v>
      </c>
      <c r="R29" s="106">
        <v>441</v>
      </c>
      <c r="S29" s="106">
        <v>0</v>
      </c>
      <c r="T29" s="106">
        <v>0</v>
      </c>
      <c r="U29" s="106">
        <v>441</v>
      </c>
      <c r="V29" s="106">
        <v>57</v>
      </c>
      <c r="W29" s="106">
        <v>498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184</v>
      </c>
      <c r="D30" s="103">
        <v>-0.30038022813688203</v>
      </c>
      <c r="E30" s="102">
        <v>0</v>
      </c>
      <c r="F30" s="103" t="s">
        <v>59</v>
      </c>
      <c r="G30" s="102">
        <v>0</v>
      </c>
      <c r="H30" s="103" t="s">
        <v>59</v>
      </c>
      <c r="I30" s="102">
        <v>184</v>
      </c>
      <c r="J30" s="103">
        <v>-0.30038022813688203</v>
      </c>
      <c r="K30" s="102">
        <v>73</v>
      </c>
      <c r="L30" s="103">
        <v>0.15873015873015903</v>
      </c>
      <c r="M30" s="102">
        <v>257</v>
      </c>
      <c r="N30" s="103">
        <v>-0.21165644171779102</v>
      </c>
      <c r="O30" s="104">
        <v>5</v>
      </c>
      <c r="P30" s="107"/>
      <c r="Q30" s="101" t="s">
        <v>60</v>
      </c>
      <c r="R30" s="106">
        <v>263</v>
      </c>
      <c r="S30" s="106">
        <v>0</v>
      </c>
      <c r="T30" s="106">
        <v>0</v>
      </c>
      <c r="U30" s="106">
        <v>263</v>
      </c>
      <c r="V30" s="106">
        <v>63</v>
      </c>
      <c r="W30" s="106">
        <v>326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0</v>
      </c>
      <c r="D31" s="103">
        <v>-1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60</v>
      </c>
      <c r="R31" s="106">
        <v>112</v>
      </c>
      <c r="S31" s="106">
        <v>0</v>
      </c>
      <c r="T31" s="106">
        <v>0</v>
      </c>
      <c r="U31" s="106">
        <v>112</v>
      </c>
      <c r="V31" s="106">
        <v>71</v>
      </c>
      <c r="W31" s="106">
        <v>183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7666</v>
      </c>
      <c r="D32" s="103">
        <v>-4.4155844155844204E-3</v>
      </c>
      <c r="E32" s="102">
        <v>12172</v>
      </c>
      <c r="F32" s="103">
        <v>7.4315975286849092E-2</v>
      </c>
      <c r="G32" s="102">
        <v>0</v>
      </c>
      <c r="H32" s="103" t="s">
        <v>59</v>
      </c>
      <c r="I32" s="102">
        <v>19838</v>
      </c>
      <c r="J32" s="103">
        <v>4.2459274829216999E-2</v>
      </c>
      <c r="K32" s="102">
        <v>966</v>
      </c>
      <c r="L32" s="103">
        <v>0.21662468513853902</v>
      </c>
      <c r="M32" s="102">
        <v>20804</v>
      </c>
      <c r="N32" s="103">
        <v>4.9435028248587601E-2</v>
      </c>
      <c r="O32" s="104">
        <v>1</v>
      </c>
      <c r="P32" s="107"/>
      <c r="Q32" s="101" t="s">
        <v>142</v>
      </c>
      <c r="R32" s="106">
        <v>7700</v>
      </c>
      <c r="S32" s="106">
        <v>11330</v>
      </c>
      <c r="T32" s="106">
        <v>0</v>
      </c>
      <c r="U32" s="106">
        <v>19030</v>
      </c>
      <c r="V32" s="106">
        <v>794</v>
      </c>
      <c r="W32" s="106">
        <v>19824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101</v>
      </c>
      <c r="D33" s="103">
        <v>-5.60747663551402E-2</v>
      </c>
      <c r="E33" s="102">
        <v>8</v>
      </c>
      <c r="F33" s="103">
        <v>-0.46666666666666701</v>
      </c>
      <c r="G33" s="102">
        <v>0</v>
      </c>
      <c r="H33" s="103" t="s">
        <v>59</v>
      </c>
      <c r="I33" s="102">
        <v>109</v>
      </c>
      <c r="J33" s="103">
        <v>-0.10655737704917999</v>
      </c>
      <c r="K33" s="102">
        <v>93</v>
      </c>
      <c r="L33" s="103">
        <v>-0.30075187969924805</v>
      </c>
      <c r="M33" s="102">
        <v>202</v>
      </c>
      <c r="N33" s="103">
        <v>-0.20784313725490203</v>
      </c>
      <c r="O33" s="104">
        <v>5</v>
      </c>
      <c r="P33" s="107"/>
      <c r="Q33" s="101" t="s">
        <v>60</v>
      </c>
      <c r="R33" s="106">
        <v>107</v>
      </c>
      <c r="S33" s="106">
        <v>15</v>
      </c>
      <c r="T33" s="106">
        <v>0</v>
      </c>
      <c r="U33" s="106">
        <v>122</v>
      </c>
      <c r="V33" s="106">
        <v>133</v>
      </c>
      <c r="W33" s="106">
        <v>255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188</v>
      </c>
      <c r="D34" s="103">
        <v>-0.27692307692307699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188</v>
      </c>
      <c r="J34" s="103">
        <v>-0.27692307692307699</v>
      </c>
      <c r="K34" s="102">
        <v>56</v>
      </c>
      <c r="L34" s="103">
        <v>1.8</v>
      </c>
      <c r="M34" s="102">
        <v>244</v>
      </c>
      <c r="N34" s="103">
        <v>-0.128571428571429</v>
      </c>
      <c r="O34" s="104">
        <v>5</v>
      </c>
      <c r="P34" s="107"/>
      <c r="Q34" s="101" t="s">
        <v>60</v>
      </c>
      <c r="R34" s="106">
        <v>260</v>
      </c>
      <c r="S34" s="106">
        <v>0</v>
      </c>
      <c r="T34" s="106">
        <v>0</v>
      </c>
      <c r="U34" s="106">
        <v>260</v>
      </c>
      <c r="V34" s="106">
        <v>20</v>
      </c>
      <c r="W34" s="106">
        <v>280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97</v>
      </c>
      <c r="D35" s="103">
        <v>1.0416666666666701E-2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97</v>
      </c>
      <c r="J35" s="103">
        <v>1.0416666666666701E-2</v>
      </c>
      <c r="K35" s="102">
        <v>11</v>
      </c>
      <c r="L35" s="103">
        <v>4.5</v>
      </c>
      <c r="M35" s="102">
        <v>108</v>
      </c>
      <c r="N35" s="103">
        <v>0.102040816326531</v>
      </c>
      <c r="O35" s="104">
        <v>5</v>
      </c>
      <c r="P35" s="107"/>
      <c r="Q35" s="101" t="s">
        <v>60</v>
      </c>
      <c r="R35" s="106">
        <v>96</v>
      </c>
      <c r="S35" s="106">
        <v>0</v>
      </c>
      <c r="T35" s="106">
        <v>0</v>
      </c>
      <c r="U35" s="106">
        <v>96</v>
      </c>
      <c r="V35" s="106">
        <v>2</v>
      </c>
      <c r="W35" s="106">
        <v>98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288</v>
      </c>
      <c r="D36" s="103">
        <v>0.38461538461538497</v>
      </c>
      <c r="E36" s="102">
        <v>0</v>
      </c>
      <c r="F36" s="103">
        <v>-1</v>
      </c>
      <c r="G36" s="102">
        <v>0</v>
      </c>
      <c r="H36" s="103" t="s">
        <v>59</v>
      </c>
      <c r="I36" s="102">
        <v>288</v>
      </c>
      <c r="J36" s="103">
        <v>0.371428571428571</v>
      </c>
      <c r="K36" s="102">
        <v>182</v>
      </c>
      <c r="L36" s="103">
        <v>2.25</v>
      </c>
      <c r="M36" s="102">
        <v>470</v>
      </c>
      <c r="N36" s="103">
        <v>0.766917293233083</v>
      </c>
      <c r="O36" s="104">
        <v>5</v>
      </c>
      <c r="P36" s="107"/>
      <c r="Q36" s="101" t="s">
        <v>60</v>
      </c>
      <c r="R36" s="106">
        <v>208</v>
      </c>
      <c r="S36" s="106">
        <v>2</v>
      </c>
      <c r="T36" s="106">
        <v>0</v>
      </c>
      <c r="U36" s="106">
        <v>210</v>
      </c>
      <c r="V36" s="106">
        <v>56</v>
      </c>
      <c r="W36" s="106">
        <v>266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278</v>
      </c>
      <c r="D37" s="103">
        <v>-0.485185185185185</v>
      </c>
      <c r="E37" s="102">
        <v>0</v>
      </c>
      <c r="F37" s="103">
        <v>-1</v>
      </c>
      <c r="G37" s="102">
        <v>0</v>
      </c>
      <c r="H37" s="103" t="s">
        <v>59</v>
      </c>
      <c r="I37" s="102">
        <v>278</v>
      </c>
      <c r="J37" s="103">
        <v>-0.48613678373382596</v>
      </c>
      <c r="K37" s="102">
        <v>133</v>
      </c>
      <c r="L37" s="103">
        <v>0.25471698113207497</v>
      </c>
      <c r="M37" s="102">
        <v>411</v>
      </c>
      <c r="N37" s="103">
        <v>-0.36476043276661502</v>
      </c>
      <c r="O37" s="104">
        <v>5</v>
      </c>
      <c r="P37" s="107"/>
      <c r="Q37" s="101" t="s">
        <v>60</v>
      </c>
      <c r="R37" s="106">
        <v>540</v>
      </c>
      <c r="S37" s="106">
        <v>1</v>
      </c>
      <c r="T37" s="106">
        <v>0</v>
      </c>
      <c r="U37" s="106">
        <v>541</v>
      </c>
      <c r="V37" s="106">
        <v>106</v>
      </c>
      <c r="W37" s="106">
        <v>647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452</v>
      </c>
      <c r="D38" s="103">
        <v>0</v>
      </c>
      <c r="E38" s="102">
        <v>1</v>
      </c>
      <c r="F38" s="103" t="s">
        <v>59</v>
      </c>
      <c r="G38" s="102">
        <v>0</v>
      </c>
      <c r="H38" s="103" t="s">
        <v>59</v>
      </c>
      <c r="I38" s="102">
        <v>453</v>
      </c>
      <c r="J38" s="103">
        <v>2.21238938053097E-3</v>
      </c>
      <c r="K38" s="102">
        <v>47</v>
      </c>
      <c r="L38" s="103">
        <v>-0.16071428571428603</v>
      </c>
      <c r="M38" s="102">
        <v>500</v>
      </c>
      <c r="N38" s="103">
        <v>-1.5748031496062999E-2</v>
      </c>
      <c r="O38" s="104">
        <v>5</v>
      </c>
      <c r="P38" s="107"/>
      <c r="Q38" s="101" t="s">
        <v>60</v>
      </c>
      <c r="R38" s="106">
        <v>452</v>
      </c>
      <c r="S38" s="106">
        <v>0</v>
      </c>
      <c r="T38" s="106">
        <v>0</v>
      </c>
      <c r="U38" s="106">
        <v>452</v>
      </c>
      <c r="V38" s="106">
        <v>56</v>
      </c>
      <c r="W38" s="106">
        <v>508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1546</v>
      </c>
      <c r="D39" s="103">
        <v>-7.7014925373134299E-2</v>
      </c>
      <c r="E39" s="102">
        <v>1932</v>
      </c>
      <c r="F39" s="103">
        <v>-3.2064128256513003E-2</v>
      </c>
      <c r="G39" s="102">
        <v>1191</v>
      </c>
      <c r="H39" s="103">
        <v>2.9386343993085602E-2</v>
      </c>
      <c r="I39" s="102">
        <v>4669</v>
      </c>
      <c r="J39" s="103">
        <v>-3.29328914664457E-2</v>
      </c>
      <c r="K39" s="102">
        <v>1118</v>
      </c>
      <c r="L39" s="103">
        <v>-5.73355817875211E-2</v>
      </c>
      <c r="M39" s="102">
        <v>5787</v>
      </c>
      <c r="N39" s="103">
        <v>-3.7745261057532405E-2</v>
      </c>
      <c r="O39" s="104">
        <v>2</v>
      </c>
      <c r="P39" s="107"/>
      <c r="Q39" s="101" t="s">
        <v>60</v>
      </c>
      <c r="R39" s="106">
        <v>1675</v>
      </c>
      <c r="S39" s="106">
        <v>1996</v>
      </c>
      <c r="T39" s="106">
        <v>1157</v>
      </c>
      <c r="U39" s="106">
        <v>4828</v>
      </c>
      <c r="V39" s="106">
        <v>1186</v>
      </c>
      <c r="W39" s="106">
        <v>6014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454</v>
      </c>
      <c r="D40" s="103">
        <v>0.39263803680981602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454</v>
      </c>
      <c r="J40" s="103">
        <v>0.39263803680981602</v>
      </c>
      <c r="K40" s="102">
        <v>136</v>
      </c>
      <c r="L40" s="103">
        <v>-0.13375796178343902</v>
      </c>
      <c r="M40" s="102">
        <v>590</v>
      </c>
      <c r="N40" s="103">
        <v>0.22153209109730804</v>
      </c>
      <c r="O40" s="104">
        <v>5</v>
      </c>
      <c r="P40" s="107"/>
      <c r="Q40" s="101" t="s">
        <v>60</v>
      </c>
      <c r="R40" s="106">
        <v>326</v>
      </c>
      <c r="S40" s="106">
        <v>0</v>
      </c>
      <c r="T40" s="106">
        <v>0</v>
      </c>
      <c r="U40" s="106">
        <v>326</v>
      </c>
      <c r="V40" s="106">
        <v>157</v>
      </c>
      <c r="W40" s="106">
        <v>483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276</v>
      </c>
      <c r="D41" s="103">
        <v>-7.3825503355704702E-2</v>
      </c>
      <c r="E41" s="102">
        <v>32</v>
      </c>
      <c r="F41" s="103">
        <v>-0.157894736842105</v>
      </c>
      <c r="G41" s="102">
        <v>0</v>
      </c>
      <c r="H41" s="103" t="s">
        <v>59</v>
      </c>
      <c r="I41" s="102">
        <v>308</v>
      </c>
      <c r="J41" s="103">
        <v>-8.3333333333333301E-2</v>
      </c>
      <c r="K41" s="102">
        <v>218</v>
      </c>
      <c r="L41" s="103">
        <v>0.13541666666666699</v>
      </c>
      <c r="M41" s="102">
        <v>526</v>
      </c>
      <c r="N41" s="103">
        <v>-3.7878787878787902E-3</v>
      </c>
      <c r="O41" s="104">
        <v>4</v>
      </c>
      <c r="P41" s="107"/>
      <c r="Q41" s="101" t="s">
        <v>60</v>
      </c>
      <c r="R41" s="106">
        <v>298</v>
      </c>
      <c r="S41" s="106">
        <v>38</v>
      </c>
      <c r="T41" s="106">
        <v>0</v>
      </c>
      <c r="U41" s="106">
        <v>336</v>
      </c>
      <c r="V41" s="106">
        <v>192</v>
      </c>
      <c r="W41" s="106">
        <v>528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431</v>
      </c>
      <c r="D42" s="103">
        <v>0.26764705882352902</v>
      </c>
      <c r="E42" s="102">
        <v>0</v>
      </c>
      <c r="F42" s="103">
        <v>-1</v>
      </c>
      <c r="G42" s="102">
        <v>0</v>
      </c>
      <c r="H42" s="103" t="s">
        <v>59</v>
      </c>
      <c r="I42" s="102">
        <v>431</v>
      </c>
      <c r="J42" s="103">
        <v>0.26392961876832799</v>
      </c>
      <c r="K42" s="102">
        <v>81</v>
      </c>
      <c r="L42" s="103">
        <v>-0.56684491978609597</v>
      </c>
      <c r="M42" s="102">
        <v>512</v>
      </c>
      <c r="N42" s="103">
        <v>-3.03030303030303E-2</v>
      </c>
      <c r="O42" s="104">
        <v>5</v>
      </c>
      <c r="P42" s="107"/>
      <c r="Q42" s="101" t="s">
        <v>60</v>
      </c>
      <c r="R42" s="106">
        <v>340</v>
      </c>
      <c r="S42" s="106">
        <v>1</v>
      </c>
      <c r="T42" s="106">
        <v>0</v>
      </c>
      <c r="U42" s="106">
        <v>341</v>
      </c>
      <c r="V42" s="106">
        <v>187</v>
      </c>
      <c r="W42" s="106">
        <v>528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106</v>
      </c>
      <c r="D43" s="103">
        <v>-0.32051282051282104</v>
      </c>
      <c r="E43" s="102">
        <v>1</v>
      </c>
      <c r="F43" s="103" t="s">
        <v>59</v>
      </c>
      <c r="G43" s="102">
        <v>0</v>
      </c>
      <c r="H43" s="103" t="s">
        <v>59</v>
      </c>
      <c r="I43" s="102">
        <v>107</v>
      </c>
      <c r="J43" s="103">
        <v>-0.31410256410256404</v>
      </c>
      <c r="K43" s="102">
        <v>28</v>
      </c>
      <c r="L43" s="103">
        <v>-0.33333333333333298</v>
      </c>
      <c r="M43" s="102">
        <v>135</v>
      </c>
      <c r="N43" s="103">
        <v>-0.31818181818181801</v>
      </c>
      <c r="O43" s="104">
        <v>5</v>
      </c>
      <c r="P43" s="107"/>
      <c r="Q43" s="101" t="s">
        <v>60</v>
      </c>
      <c r="R43" s="106">
        <v>156</v>
      </c>
      <c r="S43" s="106">
        <v>0</v>
      </c>
      <c r="T43" s="106">
        <v>0</v>
      </c>
      <c r="U43" s="106">
        <v>156</v>
      </c>
      <c r="V43" s="106">
        <v>42</v>
      </c>
      <c r="W43" s="106">
        <v>198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3096</v>
      </c>
      <c r="D44" s="103">
        <v>9.592920353982301E-2</v>
      </c>
      <c r="E44" s="102">
        <v>159</v>
      </c>
      <c r="F44" s="103">
        <v>5.2980132450331098E-2</v>
      </c>
      <c r="G44" s="102">
        <v>0</v>
      </c>
      <c r="H44" s="103" t="s">
        <v>59</v>
      </c>
      <c r="I44" s="102">
        <v>3255</v>
      </c>
      <c r="J44" s="103">
        <v>9.375E-2</v>
      </c>
      <c r="K44" s="102">
        <v>886</v>
      </c>
      <c r="L44" s="103">
        <v>-2.3153252480705599E-2</v>
      </c>
      <c r="M44" s="102">
        <v>4141</v>
      </c>
      <c r="N44" s="103">
        <v>6.6443471542621702E-2</v>
      </c>
      <c r="O44" s="104">
        <v>3</v>
      </c>
      <c r="P44" s="107"/>
      <c r="Q44" s="101" t="s">
        <v>60</v>
      </c>
      <c r="R44" s="106">
        <v>2825</v>
      </c>
      <c r="S44" s="106">
        <v>151</v>
      </c>
      <c r="T44" s="106">
        <v>0</v>
      </c>
      <c r="U44" s="106">
        <v>2976</v>
      </c>
      <c r="V44" s="106">
        <v>907</v>
      </c>
      <c r="W44" s="106">
        <v>3883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2997</v>
      </c>
      <c r="D45" s="103">
        <v>1.6711229946524098E-3</v>
      </c>
      <c r="E45" s="102">
        <v>1002</v>
      </c>
      <c r="F45" s="103">
        <v>-4.7528517110266198E-2</v>
      </c>
      <c r="G45" s="102">
        <v>0</v>
      </c>
      <c r="H45" s="103" t="s">
        <v>59</v>
      </c>
      <c r="I45" s="102">
        <v>3999</v>
      </c>
      <c r="J45" s="103">
        <v>-1.11275964391691E-2</v>
      </c>
      <c r="K45" s="102">
        <v>639</v>
      </c>
      <c r="L45" s="103">
        <v>-6.8513119533527705E-2</v>
      </c>
      <c r="M45" s="102">
        <v>4638</v>
      </c>
      <c r="N45" s="103">
        <v>-1.9450317124735703E-2</v>
      </c>
      <c r="O45" s="104">
        <v>2</v>
      </c>
      <c r="P45" s="107"/>
      <c r="Q45" s="101" t="s">
        <v>60</v>
      </c>
      <c r="R45" s="106">
        <v>2992</v>
      </c>
      <c r="S45" s="106">
        <v>1052</v>
      </c>
      <c r="T45" s="106">
        <v>0</v>
      </c>
      <c r="U45" s="106">
        <v>4044</v>
      </c>
      <c r="V45" s="106">
        <v>686</v>
      </c>
      <c r="W45" s="106">
        <v>4730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480</v>
      </c>
      <c r="D46" s="103">
        <v>-0.13824057450628399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480</v>
      </c>
      <c r="J46" s="103">
        <v>-0.13824057450628399</v>
      </c>
      <c r="K46" s="102">
        <v>53</v>
      </c>
      <c r="L46" s="103">
        <v>0.32500000000000001</v>
      </c>
      <c r="M46" s="102">
        <v>533</v>
      </c>
      <c r="N46" s="103">
        <v>-0.10720268006700201</v>
      </c>
      <c r="O46" s="104">
        <v>5</v>
      </c>
      <c r="P46" s="107"/>
      <c r="Q46" s="101" t="s">
        <v>60</v>
      </c>
      <c r="R46" s="106">
        <v>557</v>
      </c>
      <c r="S46" s="106">
        <v>0</v>
      </c>
      <c r="T46" s="106">
        <v>0</v>
      </c>
      <c r="U46" s="106">
        <v>557</v>
      </c>
      <c r="V46" s="106">
        <v>40</v>
      </c>
      <c r="W46" s="106">
        <v>597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138</v>
      </c>
      <c r="D47" s="103">
        <v>-0.188235294117647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138</v>
      </c>
      <c r="J47" s="103">
        <v>-0.188235294117647</v>
      </c>
      <c r="K47" s="102">
        <v>15</v>
      </c>
      <c r="L47" s="103">
        <v>1.5</v>
      </c>
      <c r="M47" s="102">
        <v>153</v>
      </c>
      <c r="N47" s="103">
        <v>-0.13068181818181801</v>
      </c>
      <c r="O47" s="104">
        <v>5</v>
      </c>
      <c r="P47" s="107"/>
      <c r="Q47" s="101" t="s">
        <v>60</v>
      </c>
      <c r="R47" s="106">
        <v>170</v>
      </c>
      <c r="S47" s="106">
        <v>0</v>
      </c>
      <c r="T47" s="106">
        <v>0</v>
      </c>
      <c r="U47" s="106">
        <v>170</v>
      </c>
      <c r="V47" s="106">
        <v>6</v>
      </c>
      <c r="W47" s="106">
        <v>176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103</v>
      </c>
      <c r="D48" s="103">
        <v>9.8039215686274491E-3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103</v>
      </c>
      <c r="J48" s="103">
        <v>9.8039215686274491E-3</v>
      </c>
      <c r="K48" s="102">
        <v>0</v>
      </c>
      <c r="L48" s="103">
        <v>-1</v>
      </c>
      <c r="M48" s="102">
        <v>103</v>
      </c>
      <c r="N48" s="103">
        <v>-9.6153846153846211E-3</v>
      </c>
      <c r="O48" s="104">
        <v>5</v>
      </c>
      <c r="P48" s="107"/>
      <c r="Q48" s="101" t="s">
        <v>60</v>
      </c>
      <c r="R48" s="106">
        <v>102</v>
      </c>
      <c r="S48" s="106">
        <v>0</v>
      </c>
      <c r="T48" s="106">
        <v>0</v>
      </c>
      <c r="U48" s="106">
        <v>102</v>
      </c>
      <c r="V48" s="106">
        <v>2</v>
      </c>
      <c r="W48" s="106">
        <v>104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313</v>
      </c>
      <c r="D49" s="103">
        <v>6.1016949152542396E-2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313</v>
      </c>
      <c r="J49" s="103">
        <v>6.1016949152542396E-2</v>
      </c>
      <c r="K49" s="102">
        <v>91</v>
      </c>
      <c r="L49" s="103">
        <v>-6.18556701030928E-2</v>
      </c>
      <c r="M49" s="102">
        <v>404</v>
      </c>
      <c r="N49" s="103">
        <v>3.0612244897959204E-2</v>
      </c>
      <c r="O49" s="104">
        <v>5</v>
      </c>
      <c r="P49" s="107"/>
      <c r="Q49" s="101" t="s">
        <v>60</v>
      </c>
      <c r="R49" s="106">
        <v>295</v>
      </c>
      <c r="S49" s="106">
        <v>0</v>
      </c>
      <c r="T49" s="106">
        <v>0</v>
      </c>
      <c r="U49" s="106">
        <v>295</v>
      </c>
      <c r="V49" s="106">
        <v>97</v>
      </c>
      <c r="W49" s="106">
        <v>392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648</v>
      </c>
      <c r="D50" s="103">
        <v>-4.2836041358936497E-2</v>
      </c>
      <c r="E50" s="102">
        <v>308</v>
      </c>
      <c r="F50" s="103">
        <v>-7.7844311377245498E-2</v>
      </c>
      <c r="G50" s="102">
        <v>0</v>
      </c>
      <c r="H50" s="103" t="s">
        <v>59</v>
      </c>
      <c r="I50" s="102">
        <v>956</v>
      </c>
      <c r="J50" s="103">
        <v>-5.4401582591493594E-2</v>
      </c>
      <c r="K50" s="102">
        <v>386</v>
      </c>
      <c r="L50" s="103">
        <v>0.241157556270096</v>
      </c>
      <c r="M50" s="102">
        <v>1342</v>
      </c>
      <c r="N50" s="103">
        <v>1.5128593040847202E-2</v>
      </c>
      <c r="O50" s="104">
        <v>3</v>
      </c>
      <c r="P50" s="108"/>
      <c r="Q50" s="101" t="s">
        <v>60</v>
      </c>
      <c r="R50" s="106">
        <v>677</v>
      </c>
      <c r="S50" s="106">
        <v>334</v>
      </c>
      <c r="T50" s="106">
        <v>0</v>
      </c>
      <c r="U50" s="106">
        <v>1011</v>
      </c>
      <c r="V50" s="106">
        <v>311</v>
      </c>
      <c r="W50" s="106">
        <v>1322</v>
      </c>
      <c r="X50" s="101" t="s">
        <v>195</v>
      </c>
    </row>
    <row r="51" spans="1:24" x14ac:dyDescent="0.2">
      <c r="A51" s="109" t="s">
        <v>234</v>
      </c>
      <c r="B51" s="110"/>
      <c r="C51" s="111">
        <v>33970</v>
      </c>
      <c r="D51" s="112">
        <v>-2.9484029484029499E-2</v>
      </c>
      <c r="E51" s="111">
        <v>18926</v>
      </c>
      <c r="F51" s="112">
        <v>4.6792035398230097E-2</v>
      </c>
      <c r="G51" s="111">
        <v>2793</v>
      </c>
      <c r="H51" s="112">
        <v>-5.7692307692307702E-2</v>
      </c>
      <c r="I51" s="111">
        <v>55689</v>
      </c>
      <c r="J51" s="112">
        <v>-6.369767690825391E-3</v>
      </c>
      <c r="K51" s="111">
        <v>10930</v>
      </c>
      <c r="L51" s="112">
        <v>1.8924209937540799E-2</v>
      </c>
      <c r="M51" s="111">
        <v>66619</v>
      </c>
      <c r="N51" s="112">
        <v>-2.3063214173393402E-3</v>
      </c>
      <c r="O51" s="113"/>
      <c r="P51" s="114" t="s">
        <v>198</v>
      </c>
      <c r="Q51" s="114"/>
      <c r="R51" s="115">
        <v>35002</v>
      </c>
      <c r="S51" s="115">
        <v>18080</v>
      </c>
      <c r="T51" s="115">
        <v>2964</v>
      </c>
      <c r="U51" s="115">
        <v>56046</v>
      </c>
      <c r="V51" s="115">
        <v>10727</v>
      </c>
      <c r="W51" s="115">
        <v>66773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60</v>
      </c>
      <c r="L52" s="103">
        <v>-0.87628865979381398</v>
      </c>
      <c r="M52" s="102">
        <v>60</v>
      </c>
      <c r="N52" s="103">
        <v>-0.96047430830039493</v>
      </c>
      <c r="O52" s="104">
        <v>6</v>
      </c>
      <c r="P52" s="105" t="s">
        <v>142</v>
      </c>
      <c r="Q52" s="101" t="s">
        <v>142</v>
      </c>
      <c r="R52" s="106">
        <v>6</v>
      </c>
      <c r="S52" s="106">
        <v>1027</v>
      </c>
      <c r="T52" s="106">
        <v>0</v>
      </c>
      <c r="U52" s="106">
        <v>1033</v>
      </c>
      <c r="V52" s="106">
        <v>485</v>
      </c>
      <c r="W52" s="106">
        <v>1518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38</v>
      </c>
      <c r="D53" s="103">
        <v>2.1666666666666701</v>
      </c>
      <c r="E53" s="102">
        <v>0</v>
      </c>
      <c r="F53" s="103">
        <v>-1</v>
      </c>
      <c r="G53" s="102">
        <v>0</v>
      </c>
      <c r="H53" s="103" t="s">
        <v>59</v>
      </c>
      <c r="I53" s="102">
        <v>38</v>
      </c>
      <c r="J53" s="103">
        <v>1.7142857142857097</v>
      </c>
      <c r="K53" s="102">
        <v>515</v>
      </c>
      <c r="L53" s="103">
        <v>-0.32147562582345202</v>
      </c>
      <c r="M53" s="102">
        <v>553</v>
      </c>
      <c r="N53" s="103">
        <v>-0.284605433376455</v>
      </c>
      <c r="O53" s="104">
        <v>6</v>
      </c>
      <c r="P53" s="107"/>
      <c r="Q53" s="101" t="s">
        <v>142</v>
      </c>
      <c r="R53" s="106">
        <v>12</v>
      </c>
      <c r="S53" s="106">
        <v>2</v>
      </c>
      <c r="T53" s="106">
        <v>0</v>
      </c>
      <c r="U53" s="106">
        <v>14</v>
      </c>
      <c r="V53" s="106">
        <v>759</v>
      </c>
      <c r="W53" s="106">
        <v>773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497</v>
      </c>
      <c r="D54" s="103">
        <v>-0.160472972972973</v>
      </c>
      <c r="E54" s="102">
        <v>1204</v>
      </c>
      <c r="F54" s="103">
        <v>0.37129840546697007</v>
      </c>
      <c r="G54" s="102">
        <v>0</v>
      </c>
      <c r="H54" s="103" t="s">
        <v>59</v>
      </c>
      <c r="I54" s="102">
        <v>1701</v>
      </c>
      <c r="J54" s="103">
        <v>0.157142857142857</v>
      </c>
      <c r="K54" s="102">
        <v>1567</v>
      </c>
      <c r="L54" s="103">
        <v>0.20260936300844201</v>
      </c>
      <c r="M54" s="102">
        <v>3268</v>
      </c>
      <c r="N54" s="103">
        <v>0.17850703209520402</v>
      </c>
      <c r="O54" s="104">
        <v>6</v>
      </c>
      <c r="P54" s="107"/>
      <c r="Q54" s="101" t="s">
        <v>142</v>
      </c>
      <c r="R54" s="106">
        <v>592</v>
      </c>
      <c r="S54" s="106">
        <v>878</v>
      </c>
      <c r="T54" s="106">
        <v>0</v>
      </c>
      <c r="U54" s="106">
        <v>1470</v>
      </c>
      <c r="V54" s="106">
        <v>1303</v>
      </c>
      <c r="W54" s="106">
        <v>2773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>
        <v>-1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>
        <v>-1</v>
      </c>
      <c r="K55" s="102">
        <v>27</v>
      </c>
      <c r="L55" s="103">
        <v>-0.20588235294117602</v>
      </c>
      <c r="M55" s="102">
        <v>27</v>
      </c>
      <c r="N55" s="103">
        <v>-0.25</v>
      </c>
      <c r="O55" s="104">
        <v>6</v>
      </c>
      <c r="P55" s="107"/>
      <c r="Q55" s="101" t="s">
        <v>142</v>
      </c>
      <c r="R55" s="106">
        <v>2</v>
      </c>
      <c r="S55" s="106">
        <v>0</v>
      </c>
      <c r="T55" s="106">
        <v>0</v>
      </c>
      <c r="U55" s="106">
        <v>2</v>
      </c>
      <c r="V55" s="106">
        <v>34</v>
      </c>
      <c r="W55" s="106">
        <v>36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60</v>
      </c>
      <c r="D56" s="103">
        <v>-0.36170212765957405</v>
      </c>
      <c r="E56" s="102">
        <v>3</v>
      </c>
      <c r="F56" s="103">
        <v>2</v>
      </c>
      <c r="G56" s="102">
        <v>0</v>
      </c>
      <c r="H56" s="103" t="s">
        <v>59</v>
      </c>
      <c r="I56" s="102">
        <v>63</v>
      </c>
      <c r="J56" s="103">
        <v>-0.33684210526315805</v>
      </c>
      <c r="K56" s="102">
        <v>238</v>
      </c>
      <c r="L56" s="103">
        <v>0.40828402366863903</v>
      </c>
      <c r="M56" s="102">
        <v>301</v>
      </c>
      <c r="N56" s="103">
        <v>0.140151515151515</v>
      </c>
      <c r="O56" s="104">
        <v>6</v>
      </c>
      <c r="P56" s="107"/>
      <c r="Q56" s="101" t="s">
        <v>142</v>
      </c>
      <c r="R56" s="106">
        <v>94</v>
      </c>
      <c r="S56" s="106">
        <v>1</v>
      </c>
      <c r="T56" s="106">
        <v>0</v>
      </c>
      <c r="U56" s="106">
        <v>95</v>
      </c>
      <c r="V56" s="106">
        <v>169</v>
      </c>
      <c r="W56" s="106">
        <v>264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101</v>
      </c>
      <c r="L57" s="103">
        <v>5.2083333333333301E-2</v>
      </c>
      <c r="M57" s="102">
        <v>101</v>
      </c>
      <c r="N57" s="103">
        <v>0</v>
      </c>
      <c r="O57" s="104">
        <v>6</v>
      </c>
      <c r="P57" s="108"/>
      <c r="Q57" s="101" t="s">
        <v>142</v>
      </c>
      <c r="R57" s="106">
        <v>3</v>
      </c>
      <c r="S57" s="106">
        <v>2</v>
      </c>
      <c r="T57" s="106">
        <v>0</v>
      </c>
      <c r="U57" s="106">
        <v>5</v>
      </c>
      <c r="V57" s="106">
        <v>96</v>
      </c>
      <c r="W57" s="106">
        <v>101</v>
      </c>
      <c r="X57" s="101" t="s">
        <v>214</v>
      </c>
    </row>
    <row r="58" spans="1:24" x14ac:dyDescent="0.2">
      <c r="A58" s="109" t="s">
        <v>235</v>
      </c>
      <c r="B58" s="110"/>
      <c r="C58" s="111">
        <v>595</v>
      </c>
      <c r="D58" s="112">
        <v>-0.16078984485190401</v>
      </c>
      <c r="E58" s="111">
        <v>1207</v>
      </c>
      <c r="F58" s="112">
        <v>-0.36806282722513106</v>
      </c>
      <c r="G58" s="111">
        <v>0</v>
      </c>
      <c r="H58" s="112"/>
      <c r="I58" s="111">
        <v>1802</v>
      </c>
      <c r="J58" s="112">
        <v>-0.31195112638411604</v>
      </c>
      <c r="K58" s="111">
        <v>2508</v>
      </c>
      <c r="L58" s="112">
        <v>-0.11876317638791299</v>
      </c>
      <c r="M58" s="111">
        <v>4310</v>
      </c>
      <c r="N58" s="112">
        <v>-0.21134492223238802</v>
      </c>
      <c r="O58" s="113"/>
      <c r="P58" s="114" t="s">
        <v>198</v>
      </c>
      <c r="Q58" s="114"/>
      <c r="R58" s="115">
        <v>709</v>
      </c>
      <c r="S58" s="115">
        <v>1910</v>
      </c>
      <c r="T58" s="115">
        <v>0</v>
      </c>
      <c r="U58" s="115">
        <v>2619</v>
      </c>
      <c r="V58" s="115">
        <v>2846</v>
      </c>
      <c r="W58" s="115">
        <v>5465</v>
      </c>
      <c r="X58" s="114"/>
    </row>
    <row r="59" spans="1:24" x14ac:dyDescent="0.2">
      <c r="A59" s="109" t="s">
        <v>236</v>
      </c>
      <c r="B59" s="110"/>
      <c r="C59" s="111">
        <v>34565</v>
      </c>
      <c r="D59" s="112">
        <v>-3.2090952367617803E-2</v>
      </c>
      <c r="E59" s="111">
        <v>20133</v>
      </c>
      <c r="F59" s="112">
        <v>7.1535767883941998E-3</v>
      </c>
      <c r="G59" s="111">
        <v>2793</v>
      </c>
      <c r="H59" s="112">
        <v>-5.7692307692307702E-2</v>
      </c>
      <c r="I59" s="111">
        <v>57491</v>
      </c>
      <c r="J59" s="112">
        <v>-2.0011932157163601E-2</v>
      </c>
      <c r="K59" s="111">
        <v>13438</v>
      </c>
      <c r="L59" s="112">
        <v>-9.9462167538495495E-3</v>
      </c>
      <c r="M59" s="111">
        <v>70929</v>
      </c>
      <c r="N59" s="112">
        <v>-1.8120656718070803E-2</v>
      </c>
      <c r="O59" s="113"/>
      <c r="P59" s="114"/>
      <c r="Q59" s="114"/>
      <c r="R59" s="115">
        <v>35711</v>
      </c>
      <c r="S59" s="115">
        <v>19990</v>
      </c>
      <c r="T59" s="115">
        <v>2964</v>
      </c>
      <c r="U59" s="115">
        <v>58665</v>
      </c>
      <c r="V59" s="115">
        <v>13573</v>
      </c>
      <c r="W59" s="115">
        <v>72238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0" zoomScaleSheetLayoutView="629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256" width="9.140625" style="98"/>
    <col min="257" max="257" width="32.42578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2.42578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2.42578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2.42578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2.42578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2.42578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2.42578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2.42578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2.42578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2.42578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2.42578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2.42578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2.42578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2.42578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2.42578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2.42578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2.42578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2.42578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2.42578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2.42578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2.42578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2.42578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2.42578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2.42578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2.42578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2.42578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2.42578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2.42578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2.42578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2.42578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2.42578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2.42578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2.42578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2.42578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2.42578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2.42578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2.42578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2.42578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2.42578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2.42578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2.42578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2.42578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2.42578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2.42578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2.42578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2.42578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2.42578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2.42578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2.42578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2.42578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2.42578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2.42578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2.42578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2.42578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2.42578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2.42578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2.42578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2.42578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2.42578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2.42578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2.42578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2.42578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2.42578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232</v>
      </c>
    </row>
    <row r="4" spans="1:24" ht="42.75" x14ac:dyDescent="0.2">
      <c r="A4" s="99" t="s">
        <v>221</v>
      </c>
      <c r="B4" s="99" t="s">
        <v>45</v>
      </c>
      <c r="C4" s="99" t="s">
        <v>222</v>
      </c>
      <c r="D4" s="99" t="s">
        <v>223</v>
      </c>
      <c r="E4" s="99" t="s">
        <v>224</v>
      </c>
      <c r="F4" s="99" t="s">
        <v>225</v>
      </c>
      <c r="G4" s="99" t="s">
        <v>46</v>
      </c>
      <c r="H4" s="99" t="s">
        <v>226</v>
      </c>
      <c r="I4" s="99" t="s">
        <v>227</v>
      </c>
      <c r="J4" s="99" t="s">
        <v>233</v>
      </c>
      <c r="K4" s="99" t="s">
        <v>229</v>
      </c>
      <c r="L4" s="99" t="s">
        <v>230</v>
      </c>
      <c r="M4" s="99" t="s">
        <v>47</v>
      </c>
      <c r="N4" s="99" t="s">
        <v>231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4001</v>
      </c>
      <c r="D5" s="103">
        <v>9.5886954327529597E-3</v>
      </c>
      <c r="E5" s="102">
        <v>68</v>
      </c>
      <c r="F5" s="103">
        <v>9.6774193548387094E-2</v>
      </c>
      <c r="G5" s="102">
        <v>71</v>
      </c>
      <c r="H5" s="103">
        <v>1.9583333333333299</v>
      </c>
      <c r="I5" s="102">
        <v>4140</v>
      </c>
      <c r="J5" s="103">
        <v>2.24746851074339E-2</v>
      </c>
      <c r="K5" s="102">
        <v>2303</v>
      </c>
      <c r="L5" s="103">
        <v>-3.43815513626834E-2</v>
      </c>
      <c r="M5" s="102">
        <v>6443</v>
      </c>
      <c r="N5" s="103">
        <v>1.39881877525645E-3</v>
      </c>
      <c r="O5" s="104">
        <v>4</v>
      </c>
      <c r="P5" s="105" t="s">
        <v>60</v>
      </c>
      <c r="Q5" s="101" t="s">
        <v>60</v>
      </c>
      <c r="R5" s="106">
        <v>3963</v>
      </c>
      <c r="S5" s="106">
        <v>62</v>
      </c>
      <c r="T5" s="106">
        <v>24</v>
      </c>
      <c r="U5" s="106">
        <v>4049</v>
      </c>
      <c r="V5" s="106">
        <v>2385</v>
      </c>
      <c r="W5" s="106">
        <v>6434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1959</v>
      </c>
      <c r="D6" s="103">
        <v>9.3802345058626502E-2</v>
      </c>
      <c r="E6" s="102">
        <v>0</v>
      </c>
      <c r="F6" s="103">
        <v>-1</v>
      </c>
      <c r="G6" s="102">
        <v>0</v>
      </c>
      <c r="H6" s="103" t="s">
        <v>59</v>
      </c>
      <c r="I6" s="102">
        <v>1959</v>
      </c>
      <c r="J6" s="103">
        <v>9.0757238307349705E-2</v>
      </c>
      <c r="K6" s="102">
        <v>104</v>
      </c>
      <c r="L6" s="103">
        <v>0.46478873239436597</v>
      </c>
      <c r="M6" s="102">
        <v>2063</v>
      </c>
      <c r="N6" s="103">
        <v>0.104981253347616</v>
      </c>
      <c r="O6" s="104">
        <v>5</v>
      </c>
      <c r="P6" s="107"/>
      <c r="Q6" s="101" t="s">
        <v>60</v>
      </c>
      <c r="R6" s="106">
        <v>1791</v>
      </c>
      <c r="S6" s="106">
        <v>5</v>
      </c>
      <c r="T6" s="106">
        <v>0</v>
      </c>
      <c r="U6" s="106">
        <v>1796</v>
      </c>
      <c r="V6" s="106">
        <v>71</v>
      </c>
      <c r="W6" s="106">
        <v>1867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1318</v>
      </c>
      <c r="D7" s="103">
        <v>5.18754988028731E-2</v>
      </c>
      <c r="E7" s="102">
        <v>5</v>
      </c>
      <c r="F7" s="103">
        <v>-0.5</v>
      </c>
      <c r="G7" s="102">
        <v>0</v>
      </c>
      <c r="H7" s="103" t="s">
        <v>59</v>
      </c>
      <c r="I7" s="102">
        <v>1323</v>
      </c>
      <c r="J7" s="103">
        <v>4.7505938242280298E-2</v>
      </c>
      <c r="K7" s="102">
        <v>2396</v>
      </c>
      <c r="L7" s="103">
        <v>-0.28263473053892196</v>
      </c>
      <c r="M7" s="102">
        <v>3719</v>
      </c>
      <c r="N7" s="103">
        <v>-0.19204866391483799</v>
      </c>
      <c r="O7" s="104">
        <v>4</v>
      </c>
      <c r="P7" s="107"/>
      <c r="Q7" s="101" t="s">
        <v>60</v>
      </c>
      <c r="R7" s="106">
        <v>1253</v>
      </c>
      <c r="S7" s="106">
        <v>10</v>
      </c>
      <c r="T7" s="106">
        <v>0</v>
      </c>
      <c r="U7" s="106">
        <v>1263</v>
      </c>
      <c r="V7" s="106">
        <v>3340</v>
      </c>
      <c r="W7" s="106">
        <v>4603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28611</v>
      </c>
      <c r="D8" s="103">
        <v>-3.3803863298662695E-2</v>
      </c>
      <c r="E8" s="102">
        <v>11438</v>
      </c>
      <c r="F8" s="103">
        <v>-1.8028846153846201E-2</v>
      </c>
      <c r="G8" s="102">
        <v>6523</v>
      </c>
      <c r="H8" s="103">
        <v>-0.15647226173542</v>
      </c>
      <c r="I8" s="102">
        <v>46572</v>
      </c>
      <c r="J8" s="103">
        <v>-4.9415222582817997E-2</v>
      </c>
      <c r="K8" s="102">
        <v>5784</v>
      </c>
      <c r="L8" s="103">
        <v>-7.0096463022507993E-2</v>
      </c>
      <c r="M8" s="102">
        <v>52356</v>
      </c>
      <c r="N8" s="103">
        <v>-5.1745060040207902E-2</v>
      </c>
      <c r="O8" s="104">
        <v>2</v>
      </c>
      <c r="P8" s="107"/>
      <c r="Q8" s="101" t="s">
        <v>60</v>
      </c>
      <c r="R8" s="106">
        <v>29612</v>
      </c>
      <c r="S8" s="106">
        <v>11648</v>
      </c>
      <c r="T8" s="106">
        <v>7733</v>
      </c>
      <c r="U8" s="106">
        <v>48993</v>
      </c>
      <c r="V8" s="106">
        <v>6220</v>
      </c>
      <c r="W8" s="106">
        <v>55213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892</v>
      </c>
      <c r="D9" s="103">
        <v>-9.5334685598377308E-2</v>
      </c>
      <c r="E9" s="102">
        <v>0</v>
      </c>
      <c r="F9" s="103">
        <v>-1</v>
      </c>
      <c r="G9" s="102">
        <v>0</v>
      </c>
      <c r="H9" s="103" t="s">
        <v>59</v>
      </c>
      <c r="I9" s="102">
        <v>892</v>
      </c>
      <c r="J9" s="103">
        <v>-9.6251266464032412E-2</v>
      </c>
      <c r="K9" s="102">
        <v>46</v>
      </c>
      <c r="L9" s="103">
        <v>-0.45882352941176496</v>
      </c>
      <c r="M9" s="102">
        <v>938</v>
      </c>
      <c r="N9" s="103">
        <v>-0.125</v>
      </c>
      <c r="O9" s="104">
        <v>5</v>
      </c>
      <c r="P9" s="107"/>
      <c r="Q9" s="101" t="s">
        <v>60</v>
      </c>
      <c r="R9" s="106">
        <v>986</v>
      </c>
      <c r="S9" s="106">
        <v>1</v>
      </c>
      <c r="T9" s="106">
        <v>0</v>
      </c>
      <c r="U9" s="106">
        <v>987</v>
      </c>
      <c r="V9" s="106">
        <v>85</v>
      </c>
      <c r="W9" s="106">
        <v>1072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21023</v>
      </c>
      <c r="D10" s="103">
        <v>3.9637058261700097E-3</v>
      </c>
      <c r="E10" s="102">
        <v>271</v>
      </c>
      <c r="F10" s="103">
        <v>8.8353413654618504E-2</v>
      </c>
      <c r="G10" s="102">
        <v>0</v>
      </c>
      <c r="H10" s="103">
        <v>-1</v>
      </c>
      <c r="I10" s="102">
        <v>21294</v>
      </c>
      <c r="J10" s="103">
        <v>4.9079754601227005E-3</v>
      </c>
      <c r="K10" s="102">
        <v>3805</v>
      </c>
      <c r="L10" s="103">
        <v>-8.3794847098482991E-2</v>
      </c>
      <c r="M10" s="102">
        <v>25099</v>
      </c>
      <c r="N10" s="103">
        <v>-9.6279051414591803E-3</v>
      </c>
      <c r="O10" s="104">
        <v>3</v>
      </c>
      <c r="P10" s="107"/>
      <c r="Q10" s="101" t="s">
        <v>60</v>
      </c>
      <c r="R10" s="106">
        <v>20940</v>
      </c>
      <c r="S10" s="106">
        <v>249</v>
      </c>
      <c r="T10" s="106">
        <v>1</v>
      </c>
      <c r="U10" s="106">
        <v>21190</v>
      </c>
      <c r="V10" s="106">
        <v>4153</v>
      </c>
      <c r="W10" s="106">
        <v>25343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2821</v>
      </c>
      <c r="D11" s="103">
        <v>-0.208695652173913</v>
      </c>
      <c r="E11" s="102">
        <v>0</v>
      </c>
      <c r="F11" s="103" t="s">
        <v>59</v>
      </c>
      <c r="G11" s="102">
        <v>542</v>
      </c>
      <c r="H11" s="103">
        <v>-3.2142857142857098E-2</v>
      </c>
      <c r="I11" s="102">
        <v>3363</v>
      </c>
      <c r="J11" s="103">
        <v>-0.18472727272727302</v>
      </c>
      <c r="K11" s="102">
        <v>1424</v>
      </c>
      <c r="L11" s="103">
        <v>-0.187214611872146</v>
      </c>
      <c r="M11" s="102">
        <v>4787</v>
      </c>
      <c r="N11" s="103">
        <v>-0.185468776586694</v>
      </c>
      <c r="O11" s="104">
        <v>5</v>
      </c>
      <c r="P11" s="107"/>
      <c r="Q11" s="101" t="s">
        <v>60</v>
      </c>
      <c r="R11" s="106">
        <v>3565</v>
      </c>
      <c r="S11" s="106">
        <v>0</v>
      </c>
      <c r="T11" s="106">
        <v>560</v>
      </c>
      <c r="U11" s="106">
        <v>4125</v>
      </c>
      <c r="V11" s="106">
        <v>1752</v>
      </c>
      <c r="W11" s="106">
        <v>5877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1222</v>
      </c>
      <c r="D12" s="103">
        <v>-6.4318529862174595E-2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1222</v>
      </c>
      <c r="J12" s="103">
        <v>-6.4318529862174595E-2</v>
      </c>
      <c r="K12" s="102">
        <v>114</v>
      </c>
      <c r="L12" s="103">
        <v>-0.20833333333333301</v>
      </c>
      <c r="M12" s="102">
        <v>1336</v>
      </c>
      <c r="N12" s="103">
        <v>-7.8620689655172396E-2</v>
      </c>
      <c r="O12" s="104">
        <v>5</v>
      </c>
      <c r="P12" s="107"/>
      <c r="Q12" s="101" t="s">
        <v>60</v>
      </c>
      <c r="R12" s="106">
        <v>1306</v>
      </c>
      <c r="S12" s="106">
        <v>0</v>
      </c>
      <c r="T12" s="106">
        <v>0</v>
      </c>
      <c r="U12" s="106">
        <v>1306</v>
      </c>
      <c r="V12" s="106">
        <v>144</v>
      </c>
      <c r="W12" s="106">
        <v>1450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2</v>
      </c>
      <c r="D13" s="103">
        <v>-0.99209486166007899</v>
      </c>
      <c r="E13" s="102">
        <v>18</v>
      </c>
      <c r="F13" s="103">
        <v>-0.28000000000000003</v>
      </c>
      <c r="G13" s="102">
        <v>0</v>
      </c>
      <c r="H13" s="103" t="s">
        <v>59</v>
      </c>
      <c r="I13" s="102">
        <v>20</v>
      </c>
      <c r="J13" s="103">
        <v>-0.92805755395683509</v>
      </c>
      <c r="K13" s="102">
        <v>61</v>
      </c>
      <c r="L13" s="103">
        <v>-0.76981132075471692</v>
      </c>
      <c r="M13" s="102">
        <v>81</v>
      </c>
      <c r="N13" s="103">
        <v>-0.850828729281768</v>
      </c>
      <c r="O13" s="104">
        <v>5</v>
      </c>
      <c r="P13" s="107"/>
      <c r="Q13" s="101" t="s">
        <v>60</v>
      </c>
      <c r="R13" s="106">
        <v>253</v>
      </c>
      <c r="S13" s="106">
        <v>25</v>
      </c>
      <c r="T13" s="106">
        <v>0</v>
      </c>
      <c r="U13" s="106">
        <v>278</v>
      </c>
      <c r="V13" s="106">
        <v>265</v>
      </c>
      <c r="W13" s="106">
        <v>543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3080</v>
      </c>
      <c r="D14" s="103">
        <v>-9.7303634232121905E-2</v>
      </c>
      <c r="E14" s="102">
        <v>2</v>
      </c>
      <c r="F14" s="103">
        <v>1</v>
      </c>
      <c r="G14" s="102">
        <v>1231</v>
      </c>
      <c r="H14" s="103">
        <v>-0.17713903743315501</v>
      </c>
      <c r="I14" s="102">
        <v>4313</v>
      </c>
      <c r="J14" s="103">
        <v>-0.121409655734365</v>
      </c>
      <c r="K14" s="102">
        <v>272</v>
      </c>
      <c r="L14" s="103">
        <v>4.2145593869731802E-2</v>
      </c>
      <c r="M14" s="102">
        <v>4585</v>
      </c>
      <c r="N14" s="103">
        <v>-0.113152804642166</v>
      </c>
      <c r="O14" s="104">
        <v>5</v>
      </c>
      <c r="P14" s="107"/>
      <c r="Q14" s="101" t="s">
        <v>60</v>
      </c>
      <c r="R14" s="106">
        <v>3412</v>
      </c>
      <c r="S14" s="106">
        <v>1</v>
      </c>
      <c r="T14" s="106">
        <v>1496</v>
      </c>
      <c r="U14" s="106">
        <v>4909</v>
      </c>
      <c r="V14" s="106">
        <v>261</v>
      </c>
      <c r="W14" s="106">
        <v>5170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2245</v>
      </c>
      <c r="D15" s="103">
        <v>-7.6891447368421101E-2</v>
      </c>
      <c r="E15" s="102">
        <v>0</v>
      </c>
      <c r="F15" s="103" t="s">
        <v>59</v>
      </c>
      <c r="G15" s="102">
        <v>4</v>
      </c>
      <c r="H15" s="103" t="s">
        <v>59</v>
      </c>
      <c r="I15" s="102">
        <v>2249</v>
      </c>
      <c r="J15" s="103">
        <v>-7.5246710526315805E-2</v>
      </c>
      <c r="K15" s="102">
        <v>1499</v>
      </c>
      <c r="L15" s="103">
        <v>-0.18266085059978202</v>
      </c>
      <c r="M15" s="102">
        <v>3748</v>
      </c>
      <c r="N15" s="103">
        <v>-0.121425222691045</v>
      </c>
      <c r="O15" s="104">
        <v>5</v>
      </c>
      <c r="P15" s="107"/>
      <c r="Q15" s="101" t="s">
        <v>60</v>
      </c>
      <c r="R15" s="106">
        <v>2432</v>
      </c>
      <c r="S15" s="106">
        <v>0</v>
      </c>
      <c r="T15" s="106">
        <v>0</v>
      </c>
      <c r="U15" s="106">
        <v>2432</v>
      </c>
      <c r="V15" s="106">
        <v>1834</v>
      </c>
      <c r="W15" s="106">
        <v>4266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5172</v>
      </c>
      <c r="D16" s="103">
        <v>4.0643863179074403E-2</v>
      </c>
      <c r="E16" s="102">
        <v>0</v>
      </c>
      <c r="F16" s="103" t="s">
        <v>59</v>
      </c>
      <c r="G16" s="102">
        <v>1165</v>
      </c>
      <c r="H16" s="103">
        <v>1.9247594050743704E-2</v>
      </c>
      <c r="I16" s="102">
        <v>6337</v>
      </c>
      <c r="J16" s="103">
        <v>3.6643219368558799E-2</v>
      </c>
      <c r="K16" s="102">
        <v>1511</v>
      </c>
      <c r="L16" s="103">
        <v>-3.2030749519538798E-2</v>
      </c>
      <c r="M16" s="102">
        <v>7848</v>
      </c>
      <c r="N16" s="103">
        <v>2.2673964034401899E-2</v>
      </c>
      <c r="O16" s="104">
        <v>5</v>
      </c>
      <c r="P16" s="107"/>
      <c r="Q16" s="101" t="s">
        <v>60</v>
      </c>
      <c r="R16" s="106">
        <v>4970</v>
      </c>
      <c r="S16" s="106">
        <v>0</v>
      </c>
      <c r="T16" s="106">
        <v>1143</v>
      </c>
      <c r="U16" s="106">
        <v>6113</v>
      </c>
      <c r="V16" s="106">
        <v>1561</v>
      </c>
      <c r="W16" s="106">
        <v>7674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5372</v>
      </c>
      <c r="D17" s="103">
        <v>0.12455516014234901</v>
      </c>
      <c r="E17" s="102">
        <v>247</v>
      </c>
      <c r="F17" s="103">
        <v>0.17061611374407601</v>
      </c>
      <c r="G17" s="102">
        <v>0</v>
      </c>
      <c r="H17" s="103" t="s">
        <v>59</v>
      </c>
      <c r="I17" s="102">
        <v>5619</v>
      </c>
      <c r="J17" s="103">
        <v>0.126503608660786</v>
      </c>
      <c r="K17" s="102">
        <v>1818</v>
      </c>
      <c r="L17" s="103">
        <v>0.20717131474103598</v>
      </c>
      <c r="M17" s="102">
        <v>7437</v>
      </c>
      <c r="N17" s="103">
        <v>0.14521096396673899</v>
      </c>
      <c r="O17" s="104">
        <v>4</v>
      </c>
      <c r="P17" s="107"/>
      <c r="Q17" s="101" t="s">
        <v>60</v>
      </c>
      <c r="R17" s="106">
        <v>4777</v>
      </c>
      <c r="S17" s="106">
        <v>211</v>
      </c>
      <c r="T17" s="106">
        <v>0</v>
      </c>
      <c r="U17" s="106">
        <v>4988</v>
      </c>
      <c r="V17" s="106">
        <v>1506</v>
      </c>
      <c r="W17" s="106">
        <v>6494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823</v>
      </c>
      <c r="D18" s="103">
        <v>0.30427892234548304</v>
      </c>
      <c r="E18" s="102">
        <v>0</v>
      </c>
      <c r="F18" s="103">
        <v>-1</v>
      </c>
      <c r="G18" s="102">
        <v>0</v>
      </c>
      <c r="H18" s="103" t="s">
        <v>59</v>
      </c>
      <c r="I18" s="102">
        <v>823</v>
      </c>
      <c r="J18" s="103">
        <v>0.302215189873418</v>
      </c>
      <c r="K18" s="102">
        <v>86</v>
      </c>
      <c r="L18" s="103">
        <v>-0.31746031746031705</v>
      </c>
      <c r="M18" s="102">
        <v>909</v>
      </c>
      <c r="N18" s="103">
        <v>0.19920844327176801</v>
      </c>
      <c r="O18" s="104">
        <v>5</v>
      </c>
      <c r="P18" s="107"/>
      <c r="Q18" s="101" t="s">
        <v>60</v>
      </c>
      <c r="R18" s="106">
        <v>631</v>
      </c>
      <c r="S18" s="106">
        <v>1</v>
      </c>
      <c r="T18" s="106">
        <v>0</v>
      </c>
      <c r="U18" s="106">
        <v>632</v>
      </c>
      <c r="V18" s="106">
        <v>126</v>
      </c>
      <c r="W18" s="106">
        <v>758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2564</v>
      </c>
      <c r="D19" s="103">
        <v>-0.12818769126147597</v>
      </c>
      <c r="E19" s="102">
        <v>811</v>
      </c>
      <c r="F19" s="103">
        <v>-0.16391752577319602</v>
      </c>
      <c r="G19" s="102">
        <v>1</v>
      </c>
      <c r="H19" s="103" t="s">
        <v>59</v>
      </c>
      <c r="I19" s="102">
        <v>3376</v>
      </c>
      <c r="J19" s="103">
        <v>-0.136793658910765</v>
      </c>
      <c r="K19" s="102">
        <v>1211</v>
      </c>
      <c r="L19" s="103">
        <v>-0.32982844493635899</v>
      </c>
      <c r="M19" s="102">
        <v>4587</v>
      </c>
      <c r="N19" s="103">
        <v>-0.19779643231899299</v>
      </c>
      <c r="O19" s="104">
        <v>4</v>
      </c>
      <c r="P19" s="107"/>
      <c r="Q19" s="101" t="s">
        <v>60</v>
      </c>
      <c r="R19" s="106">
        <v>2941</v>
      </c>
      <c r="S19" s="106">
        <v>970</v>
      </c>
      <c r="T19" s="106">
        <v>0</v>
      </c>
      <c r="U19" s="106">
        <v>3911</v>
      </c>
      <c r="V19" s="106">
        <v>1807</v>
      </c>
      <c r="W19" s="106">
        <v>5718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1180</v>
      </c>
      <c r="D20" s="103">
        <v>-6.9400630914826497E-2</v>
      </c>
      <c r="E20" s="102">
        <v>1</v>
      </c>
      <c r="F20" s="103">
        <v>-0.5</v>
      </c>
      <c r="G20" s="102">
        <v>0</v>
      </c>
      <c r="H20" s="103" t="s">
        <v>59</v>
      </c>
      <c r="I20" s="102">
        <v>1181</v>
      </c>
      <c r="J20" s="103">
        <v>-7.0078740157480307E-2</v>
      </c>
      <c r="K20" s="102">
        <v>239</v>
      </c>
      <c r="L20" s="103">
        <v>0.36571428571428599</v>
      </c>
      <c r="M20" s="102">
        <v>1420</v>
      </c>
      <c r="N20" s="103">
        <v>-1.73010380622837E-2</v>
      </c>
      <c r="O20" s="104">
        <v>5</v>
      </c>
      <c r="P20" s="107"/>
      <c r="Q20" s="101" t="s">
        <v>60</v>
      </c>
      <c r="R20" s="106">
        <v>1268</v>
      </c>
      <c r="S20" s="106">
        <v>2</v>
      </c>
      <c r="T20" s="106">
        <v>0</v>
      </c>
      <c r="U20" s="106">
        <v>1270</v>
      </c>
      <c r="V20" s="106">
        <v>175</v>
      </c>
      <c r="W20" s="106">
        <v>1445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3488</v>
      </c>
      <c r="D21" s="103">
        <v>-4.4645302656806399E-2</v>
      </c>
      <c r="E21" s="102">
        <v>12</v>
      </c>
      <c r="F21" s="103">
        <v>-0.57142857142857095</v>
      </c>
      <c r="G21" s="102">
        <v>0</v>
      </c>
      <c r="H21" s="103">
        <v>-1</v>
      </c>
      <c r="I21" s="102">
        <v>3500</v>
      </c>
      <c r="J21" s="103">
        <v>-5.1490514905149103E-2</v>
      </c>
      <c r="K21" s="102">
        <v>1026</v>
      </c>
      <c r="L21" s="103">
        <v>-0.11014744145706899</v>
      </c>
      <c r="M21" s="102">
        <v>4526</v>
      </c>
      <c r="N21" s="103">
        <v>-6.5455296303943797E-2</v>
      </c>
      <c r="O21" s="104">
        <v>4</v>
      </c>
      <c r="P21" s="107"/>
      <c r="Q21" s="101" t="s">
        <v>60</v>
      </c>
      <c r="R21" s="106">
        <v>3651</v>
      </c>
      <c r="S21" s="106">
        <v>28</v>
      </c>
      <c r="T21" s="106">
        <v>11</v>
      </c>
      <c r="U21" s="106">
        <v>3690</v>
      </c>
      <c r="V21" s="106">
        <v>1153</v>
      </c>
      <c r="W21" s="106">
        <v>4843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6000</v>
      </c>
      <c r="D22" s="103">
        <v>-5.3627760252365902E-2</v>
      </c>
      <c r="E22" s="102">
        <v>2663</v>
      </c>
      <c r="F22" s="103">
        <v>-6.331340133661631E-2</v>
      </c>
      <c r="G22" s="102">
        <v>6</v>
      </c>
      <c r="H22" s="103" t="s">
        <v>59</v>
      </c>
      <c r="I22" s="102">
        <v>8669</v>
      </c>
      <c r="J22" s="103">
        <v>-5.5972993575084395E-2</v>
      </c>
      <c r="K22" s="102">
        <v>2061</v>
      </c>
      <c r="L22" s="103">
        <v>7.4556830031282606E-2</v>
      </c>
      <c r="M22" s="102">
        <v>10730</v>
      </c>
      <c r="N22" s="103">
        <v>-3.3420412575443696E-2</v>
      </c>
      <c r="O22" s="104">
        <v>3</v>
      </c>
      <c r="P22" s="107"/>
      <c r="Q22" s="101" t="s">
        <v>60</v>
      </c>
      <c r="R22" s="106">
        <v>6340</v>
      </c>
      <c r="S22" s="106">
        <v>2843</v>
      </c>
      <c r="T22" s="106">
        <v>0</v>
      </c>
      <c r="U22" s="106">
        <v>9183</v>
      </c>
      <c r="V22" s="106">
        <v>1918</v>
      </c>
      <c r="W22" s="106">
        <v>11101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3153</v>
      </c>
      <c r="D23" s="103">
        <v>-4.4834898515601303E-2</v>
      </c>
      <c r="E23" s="102">
        <v>34</v>
      </c>
      <c r="F23" s="103">
        <v>0</v>
      </c>
      <c r="G23" s="102">
        <v>1974</v>
      </c>
      <c r="H23" s="103">
        <v>-2.5265285497726099E-3</v>
      </c>
      <c r="I23" s="102">
        <v>5161</v>
      </c>
      <c r="J23" s="103">
        <v>-2.87918705306737E-2</v>
      </c>
      <c r="K23" s="102">
        <v>537</v>
      </c>
      <c r="L23" s="103">
        <v>-0.14626391096979299</v>
      </c>
      <c r="M23" s="102">
        <v>5698</v>
      </c>
      <c r="N23" s="103">
        <v>-4.1224970553592498E-2</v>
      </c>
      <c r="O23" s="104">
        <v>4</v>
      </c>
      <c r="P23" s="107"/>
      <c r="Q23" s="101" t="s">
        <v>60</v>
      </c>
      <c r="R23" s="106">
        <v>3301</v>
      </c>
      <c r="S23" s="106">
        <v>34</v>
      </c>
      <c r="T23" s="106">
        <v>1979</v>
      </c>
      <c r="U23" s="106">
        <v>5314</v>
      </c>
      <c r="V23" s="106">
        <v>629</v>
      </c>
      <c r="W23" s="106">
        <v>5943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1463</v>
      </c>
      <c r="D24" s="103">
        <v>-3.6866359447004601E-2</v>
      </c>
      <c r="E24" s="102">
        <v>21</v>
      </c>
      <c r="F24" s="103">
        <v>-0.52272727272727304</v>
      </c>
      <c r="G24" s="102">
        <v>1</v>
      </c>
      <c r="H24" s="103">
        <v>-0.5</v>
      </c>
      <c r="I24" s="102">
        <v>1485</v>
      </c>
      <c r="J24" s="103">
        <v>-5.1118210862619806E-2</v>
      </c>
      <c r="K24" s="102">
        <v>268</v>
      </c>
      <c r="L24" s="103">
        <v>-0.143769968051118</v>
      </c>
      <c r="M24" s="102">
        <v>1753</v>
      </c>
      <c r="N24" s="103">
        <v>-6.6560170394036208E-2</v>
      </c>
      <c r="O24" s="104">
        <v>4</v>
      </c>
      <c r="P24" s="107"/>
      <c r="Q24" s="101" t="s">
        <v>60</v>
      </c>
      <c r="R24" s="106">
        <v>1519</v>
      </c>
      <c r="S24" s="106">
        <v>44</v>
      </c>
      <c r="T24" s="106">
        <v>2</v>
      </c>
      <c r="U24" s="106">
        <v>1565</v>
      </c>
      <c r="V24" s="106">
        <v>313</v>
      </c>
      <c r="W24" s="106">
        <v>1878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3289</v>
      </c>
      <c r="D25" s="103">
        <v>0.17171357320983302</v>
      </c>
      <c r="E25" s="102">
        <v>2</v>
      </c>
      <c r="F25" s="103">
        <v>0</v>
      </c>
      <c r="G25" s="102">
        <v>0</v>
      </c>
      <c r="H25" s="103" t="s">
        <v>59</v>
      </c>
      <c r="I25" s="102">
        <v>3291</v>
      </c>
      <c r="J25" s="103">
        <v>0.171591313634745</v>
      </c>
      <c r="K25" s="102">
        <v>714</v>
      </c>
      <c r="L25" s="103">
        <v>-0.16880093131548302</v>
      </c>
      <c r="M25" s="102">
        <v>4005</v>
      </c>
      <c r="N25" s="103">
        <v>9.1875681570338097E-2</v>
      </c>
      <c r="O25" s="104">
        <v>5</v>
      </c>
      <c r="P25" s="107"/>
      <c r="Q25" s="101" t="s">
        <v>60</v>
      </c>
      <c r="R25" s="106">
        <v>2807</v>
      </c>
      <c r="S25" s="106">
        <v>2</v>
      </c>
      <c r="T25" s="106">
        <v>0</v>
      </c>
      <c r="U25" s="106">
        <v>2809</v>
      </c>
      <c r="V25" s="106">
        <v>859</v>
      </c>
      <c r="W25" s="106">
        <v>3668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1242</v>
      </c>
      <c r="D26" s="103">
        <v>-7.9318013343217211E-2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1242</v>
      </c>
      <c r="J26" s="103">
        <v>-7.9318013343217211E-2</v>
      </c>
      <c r="K26" s="102">
        <v>272</v>
      </c>
      <c r="L26" s="103">
        <v>-3.66300366300366E-3</v>
      </c>
      <c r="M26" s="102">
        <v>1514</v>
      </c>
      <c r="N26" s="103">
        <v>-6.6584463625154092E-2</v>
      </c>
      <c r="O26" s="104">
        <v>5</v>
      </c>
      <c r="P26" s="107"/>
      <c r="Q26" s="101" t="s">
        <v>60</v>
      </c>
      <c r="R26" s="106">
        <v>1349</v>
      </c>
      <c r="S26" s="106">
        <v>0</v>
      </c>
      <c r="T26" s="106">
        <v>0</v>
      </c>
      <c r="U26" s="106">
        <v>1349</v>
      </c>
      <c r="V26" s="106">
        <v>273</v>
      </c>
      <c r="W26" s="106">
        <v>1622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3114</v>
      </c>
      <c r="D27" s="103">
        <v>-0.13787375415282399</v>
      </c>
      <c r="E27" s="102">
        <v>3</v>
      </c>
      <c r="F27" s="103" t="s">
        <v>59</v>
      </c>
      <c r="G27" s="102">
        <v>0</v>
      </c>
      <c r="H27" s="103" t="s">
        <v>59</v>
      </c>
      <c r="I27" s="102">
        <v>3117</v>
      </c>
      <c r="J27" s="103">
        <v>-0.13704318936877102</v>
      </c>
      <c r="K27" s="102">
        <v>1073</v>
      </c>
      <c r="L27" s="103">
        <v>-9.5278246205733594E-2</v>
      </c>
      <c r="M27" s="102">
        <v>4190</v>
      </c>
      <c r="N27" s="103">
        <v>-0.126719466444352</v>
      </c>
      <c r="O27" s="104">
        <v>5</v>
      </c>
      <c r="P27" s="107"/>
      <c r="Q27" s="101" t="s">
        <v>60</v>
      </c>
      <c r="R27" s="106">
        <v>3612</v>
      </c>
      <c r="S27" s="106">
        <v>0</v>
      </c>
      <c r="T27" s="106">
        <v>0</v>
      </c>
      <c r="U27" s="106">
        <v>3612</v>
      </c>
      <c r="V27" s="106">
        <v>1186</v>
      </c>
      <c r="W27" s="106">
        <v>4798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3943</v>
      </c>
      <c r="D28" s="103">
        <v>-8.7901919962988698E-2</v>
      </c>
      <c r="E28" s="102">
        <v>250</v>
      </c>
      <c r="F28" s="103">
        <v>8.2251082251082297E-2</v>
      </c>
      <c r="G28" s="102">
        <v>4</v>
      </c>
      <c r="H28" s="103">
        <v>-0.33333333333333298</v>
      </c>
      <c r="I28" s="102">
        <v>4197</v>
      </c>
      <c r="J28" s="103">
        <v>-7.9605263157894693E-2</v>
      </c>
      <c r="K28" s="102">
        <v>1141</v>
      </c>
      <c r="L28" s="103">
        <v>0.228202368137783</v>
      </c>
      <c r="M28" s="102">
        <v>5338</v>
      </c>
      <c r="N28" s="103">
        <v>-2.7509564583712901E-2</v>
      </c>
      <c r="O28" s="104">
        <v>4</v>
      </c>
      <c r="P28" s="107"/>
      <c r="Q28" s="101" t="s">
        <v>60</v>
      </c>
      <c r="R28" s="106">
        <v>4323</v>
      </c>
      <c r="S28" s="106">
        <v>231</v>
      </c>
      <c r="T28" s="106">
        <v>6</v>
      </c>
      <c r="U28" s="106">
        <v>4560</v>
      </c>
      <c r="V28" s="106">
        <v>929</v>
      </c>
      <c r="W28" s="106">
        <v>5489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2520</v>
      </c>
      <c r="D29" s="103">
        <v>-0.229828850855746</v>
      </c>
      <c r="E29" s="102">
        <v>0</v>
      </c>
      <c r="F29" s="103">
        <v>-1</v>
      </c>
      <c r="G29" s="102">
        <v>0</v>
      </c>
      <c r="H29" s="103" t="s">
        <v>59</v>
      </c>
      <c r="I29" s="102">
        <v>2520</v>
      </c>
      <c r="J29" s="103">
        <v>-0.23006416131989002</v>
      </c>
      <c r="K29" s="102">
        <v>382</v>
      </c>
      <c r="L29" s="103">
        <v>3.8043478260869602E-2</v>
      </c>
      <c r="M29" s="102">
        <v>2902</v>
      </c>
      <c r="N29" s="103">
        <v>-0.20296621807195803</v>
      </c>
      <c r="O29" s="104">
        <v>5</v>
      </c>
      <c r="P29" s="107"/>
      <c r="Q29" s="101" t="s">
        <v>60</v>
      </c>
      <c r="R29" s="106">
        <v>3272</v>
      </c>
      <c r="S29" s="106">
        <v>1</v>
      </c>
      <c r="T29" s="106">
        <v>0</v>
      </c>
      <c r="U29" s="106">
        <v>3273</v>
      </c>
      <c r="V29" s="106">
        <v>368</v>
      </c>
      <c r="W29" s="106">
        <v>3641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1420</v>
      </c>
      <c r="D30" s="103">
        <v>-0.19501133786848102</v>
      </c>
      <c r="E30" s="102">
        <v>4</v>
      </c>
      <c r="F30" s="103">
        <v>3</v>
      </c>
      <c r="G30" s="102">
        <v>0</v>
      </c>
      <c r="H30" s="103" t="s">
        <v>59</v>
      </c>
      <c r="I30" s="102">
        <v>1424</v>
      </c>
      <c r="J30" s="103">
        <v>-0.19320113314447601</v>
      </c>
      <c r="K30" s="102">
        <v>439</v>
      </c>
      <c r="L30" s="103">
        <v>0.55123674911660803</v>
      </c>
      <c r="M30" s="102">
        <v>1863</v>
      </c>
      <c r="N30" s="103">
        <v>-9.033203125E-2</v>
      </c>
      <c r="O30" s="104">
        <v>5</v>
      </c>
      <c r="P30" s="107"/>
      <c r="Q30" s="101" t="s">
        <v>60</v>
      </c>
      <c r="R30" s="106">
        <v>1764</v>
      </c>
      <c r="S30" s="106">
        <v>1</v>
      </c>
      <c r="T30" s="106">
        <v>0</v>
      </c>
      <c r="U30" s="106">
        <v>1765</v>
      </c>
      <c r="V30" s="106">
        <v>283</v>
      </c>
      <c r="W30" s="106">
        <v>2048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-0.55705996131528002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-0.55705996131528002</v>
      </c>
      <c r="K31" s="102">
        <v>113</v>
      </c>
      <c r="L31" s="103">
        <v>-0.67435158501440906</v>
      </c>
      <c r="M31" s="102">
        <v>571</v>
      </c>
      <c r="N31" s="103">
        <v>-0.58653149891383105</v>
      </c>
      <c r="O31" s="104">
        <v>5</v>
      </c>
      <c r="P31" s="107"/>
      <c r="Q31" s="101" t="s">
        <v>60</v>
      </c>
      <c r="R31" s="106">
        <v>1034</v>
      </c>
      <c r="S31" s="106">
        <v>0</v>
      </c>
      <c r="T31" s="106">
        <v>0</v>
      </c>
      <c r="U31" s="106">
        <v>1034</v>
      </c>
      <c r="V31" s="106">
        <v>347</v>
      </c>
      <c r="W31" s="106">
        <v>1381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65430</v>
      </c>
      <c r="D32" s="103">
        <v>-1.22431726574176E-2</v>
      </c>
      <c r="E32" s="102">
        <v>73629</v>
      </c>
      <c r="F32" s="103">
        <v>6.4418197851763004E-2</v>
      </c>
      <c r="G32" s="102">
        <v>0</v>
      </c>
      <c r="H32" s="103" t="s">
        <v>59</v>
      </c>
      <c r="I32" s="102">
        <v>139059</v>
      </c>
      <c r="J32" s="103">
        <v>2.6917453143692701E-2</v>
      </c>
      <c r="K32" s="102">
        <v>6357</v>
      </c>
      <c r="L32" s="103">
        <v>5.5103734439834004E-2</v>
      </c>
      <c r="M32" s="102">
        <v>145416</v>
      </c>
      <c r="N32" s="103">
        <v>2.811812866324E-2</v>
      </c>
      <c r="O32" s="104">
        <v>1</v>
      </c>
      <c r="P32" s="107"/>
      <c r="Q32" s="101" t="s">
        <v>142</v>
      </c>
      <c r="R32" s="106">
        <v>66241</v>
      </c>
      <c r="S32" s="106">
        <v>69173</v>
      </c>
      <c r="T32" s="106">
        <v>0</v>
      </c>
      <c r="U32" s="106">
        <v>135414</v>
      </c>
      <c r="V32" s="106">
        <v>6025</v>
      </c>
      <c r="W32" s="106">
        <v>141439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727</v>
      </c>
      <c r="D33" s="103">
        <v>3.12056737588652E-2</v>
      </c>
      <c r="E33" s="102">
        <v>21</v>
      </c>
      <c r="F33" s="103">
        <v>-0.4</v>
      </c>
      <c r="G33" s="102">
        <v>0</v>
      </c>
      <c r="H33" s="103" t="s">
        <v>59</v>
      </c>
      <c r="I33" s="102">
        <v>748</v>
      </c>
      <c r="J33" s="103">
        <v>1.0810810810810801E-2</v>
      </c>
      <c r="K33" s="102">
        <v>396</v>
      </c>
      <c r="L33" s="103">
        <v>-0.166315789473684</v>
      </c>
      <c r="M33" s="102">
        <v>1144</v>
      </c>
      <c r="N33" s="103">
        <v>-5.8436213991769501E-2</v>
      </c>
      <c r="O33" s="104">
        <v>5</v>
      </c>
      <c r="P33" s="107"/>
      <c r="Q33" s="101" t="s">
        <v>60</v>
      </c>
      <c r="R33" s="106">
        <v>705</v>
      </c>
      <c r="S33" s="106">
        <v>35</v>
      </c>
      <c r="T33" s="106">
        <v>0</v>
      </c>
      <c r="U33" s="106">
        <v>740</v>
      </c>
      <c r="V33" s="106">
        <v>475</v>
      </c>
      <c r="W33" s="106">
        <v>1215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1453</v>
      </c>
      <c r="D34" s="103">
        <v>-0.164942528735632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1453</v>
      </c>
      <c r="J34" s="103">
        <v>-0.164942528735632</v>
      </c>
      <c r="K34" s="102">
        <v>253</v>
      </c>
      <c r="L34" s="103">
        <v>0.70945945945945899</v>
      </c>
      <c r="M34" s="102">
        <v>1706</v>
      </c>
      <c r="N34" s="103">
        <v>-9.6398305084745797E-2</v>
      </c>
      <c r="O34" s="104">
        <v>5</v>
      </c>
      <c r="P34" s="107"/>
      <c r="Q34" s="101" t="s">
        <v>60</v>
      </c>
      <c r="R34" s="106">
        <v>1740</v>
      </c>
      <c r="S34" s="106">
        <v>0</v>
      </c>
      <c r="T34" s="106">
        <v>0</v>
      </c>
      <c r="U34" s="106">
        <v>1740</v>
      </c>
      <c r="V34" s="106">
        <v>148</v>
      </c>
      <c r="W34" s="106">
        <v>1888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684</v>
      </c>
      <c r="D35" s="103">
        <v>-1.72413793103448E-2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684</v>
      </c>
      <c r="J35" s="103">
        <v>-1.72413793103448E-2</v>
      </c>
      <c r="K35" s="102">
        <v>72</v>
      </c>
      <c r="L35" s="103">
        <v>-2.7027027027027001E-2</v>
      </c>
      <c r="M35" s="102">
        <v>756</v>
      </c>
      <c r="N35" s="103">
        <v>-1.8181818181818202E-2</v>
      </c>
      <c r="O35" s="104">
        <v>5</v>
      </c>
      <c r="P35" s="107"/>
      <c r="Q35" s="101" t="s">
        <v>60</v>
      </c>
      <c r="R35" s="106">
        <v>696</v>
      </c>
      <c r="S35" s="106">
        <v>0</v>
      </c>
      <c r="T35" s="106">
        <v>0</v>
      </c>
      <c r="U35" s="106">
        <v>696</v>
      </c>
      <c r="V35" s="106">
        <v>74</v>
      </c>
      <c r="W35" s="106">
        <v>770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1504</v>
      </c>
      <c r="D36" s="103">
        <v>7.4285714285714302E-2</v>
      </c>
      <c r="E36" s="102">
        <v>0</v>
      </c>
      <c r="F36" s="103">
        <v>-1</v>
      </c>
      <c r="G36" s="102">
        <v>0</v>
      </c>
      <c r="H36" s="103" t="s">
        <v>59</v>
      </c>
      <c r="I36" s="102">
        <v>1504</v>
      </c>
      <c r="J36" s="103">
        <v>7.1988595866001412E-2</v>
      </c>
      <c r="K36" s="102">
        <v>463</v>
      </c>
      <c r="L36" s="103">
        <v>0.46984126984127</v>
      </c>
      <c r="M36" s="102">
        <v>1967</v>
      </c>
      <c r="N36" s="103">
        <v>0.14493597206053599</v>
      </c>
      <c r="O36" s="104">
        <v>5</v>
      </c>
      <c r="P36" s="107"/>
      <c r="Q36" s="101" t="s">
        <v>60</v>
      </c>
      <c r="R36" s="106">
        <v>1400</v>
      </c>
      <c r="S36" s="106">
        <v>3</v>
      </c>
      <c r="T36" s="106">
        <v>0</v>
      </c>
      <c r="U36" s="106">
        <v>1403</v>
      </c>
      <c r="V36" s="106">
        <v>315</v>
      </c>
      <c r="W36" s="106">
        <v>1718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2648</v>
      </c>
      <c r="D37" s="103">
        <v>-0.22888759464181699</v>
      </c>
      <c r="E37" s="102">
        <v>0</v>
      </c>
      <c r="F37" s="103">
        <v>-1</v>
      </c>
      <c r="G37" s="102">
        <v>0</v>
      </c>
      <c r="H37" s="103">
        <v>-1</v>
      </c>
      <c r="I37" s="102">
        <v>2648</v>
      </c>
      <c r="J37" s="103">
        <v>-0.230232558139535</v>
      </c>
      <c r="K37" s="102">
        <v>742</v>
      </c>
      <c r="L37" s="103">
        <v>0.11411411411411401</v>
      </c>
      <c r="M37" s="102">
        <v>3390</v>
      </c>
      <c r="N37" s="103">
        <v>-0.17437895762299102</v>
      </c>
      <c r="O37" s="104">
        <v>5</v>
      </c>
      <c r="P37" s="107"/>
      <c r="Q37" s="101" t="s">
        <v>60</v>
      </c>
      <c r="R37" s="106">
        <v>3434</v>
      </c>
      <c r="S37" s="106">
        <v>2</v>
      </c>
      <c r="T37" s="106">
        <v>4</v>
      </c>
      <c r="U37" s="106">
        <v>3440</v>
      </c>
      <c r="V37" s="106">
        <v>666</v>
      </c>
      <c r="W37" s="106">
        <v>4106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3071</v>
      </c>
      <c r="D38" s="103">
        <v>-2.2742040285899899E-3</v>
      </c>
      <c r="E38" s="102">
        <v>2</v>
      </c>
      <c r="F38" s="103">
        <v>0</v>
      </c>
      <c r="G38" s="102">
        <v>0</v>
      </c>
      <c r="H38" s="103" t="s">
        <v>59</v>
      </c>
      <c r="I38" s="102">
        <v>3073</v>
      </c>
      <c r="J38" s="103">
        <v>-2.27272727272727E-3</v>
      </c>
      <c r="K38" s="102">
        <v>261</v>
      </c>
      <c r="L38" s="103">
        <v>-0.109215017064846</v>
      </c>
      <c r="M38" s="102">
        <v>3334</v>
      </c>
      <c r="N38" s="103">
        <v>-1.1562407352505201E-2</v>
      </c>
      <c r="O38" s="104">
        <v>5</v>
      </c>
      <c r="P38" s="107"/>
      <c r="Q38" s="101" t="s">
        <v>60</v>
      </c>
      <c r="R38" s="106">
        <v>3078</v>
      </c>
      <c r="S38" s="106">
        <v>2</v>
      </c>
      <c r="T38" s="106">
        <v>0</v>
      </c>
      <c r="U38" s="106">
        <v>3080</v>
      </c>
      <c r="V38" s="106">
        <v>293</v>
      </c>
      <c r="W38" s="106">
        <v>3373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16354</v>
      </c>
      <c r="D39" s="103">
        <v>-5.0676264004179496E-2</v>
      </c>
      <c r="E39" s="102">
        <v>11077</v>
      </c>
      <c r="F39" s="103">
        <v>-6.0156117427456302E-2</v>
      </c>
      <c r="G39" s="102">
        <v>8305</v>
      </c>
      <c r="H39" s="103">
        <v>-7.2170707183554908E-2</v>
      </c>
      <c r="I39" s="102">
        <v>35736</v>
      </c>
      <c r="J39" s="103">
        <v>-5.8687177325887699E-2</v>
      </c>
      <c r="K39" s="102">
        <v>6477</v>
      </c>
      <c r="L39" s="103">
        <v>-0.10489220563847401</v>
      </c>
      <c r="M39" s="102">
        <v>42213</v>
      </c>
      <c r="N39" s="103">
        <v>-6.6084070796460198E-2</v>
      </c>
      <c r="O39" s="104">
        <v>2</v>
      </c>
      <c r="P39" s="107"/>
      <c r="Q39" s="101" t="s">
        <v>60</v>
      </c>
      <c r="R39" s="106">
        <v>17227</v>
      </c>
      <c r="S39" s="106">
        <v>11786</v>
      </c>
      <c r="T39" s="106">
        <v>8951</v>
      </c>
      <c r="U39" s="106">
        <v>37964</v>
      </c>
      <c r="V39" s="106">
        <v>7236</v>
      </c>
      <c r="W39" s="106">
        <v>45200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3245</v>
      </c>
      <c r="D40" s="103">
        <v>0.116655196145905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3245</v>
      </c>
      <c r="J40" s="103">
        <v>0.116655196145905</v>
      </c>
      <c r="K40" s="102">
        <v>679</v>
      </c>
      <c r="L40" s="103">
        <v>-4.7685834502103792E-2</v>
      </c>
      <c r="M40" s="102">
        <v>3924</v>
      </c>
      <c r="N40" s="103">
        <v>8.4277424702956599E-2</v>
      </c>
      <c r="O40" s="104">
        <v>5</v>
      </c>
      <c r="P40" s="107"/>
      <c r="Q40" s="101" t="s">
        <v>60</v>
      </c>
      <c r="R40" s="106">
        <v>2906</v>
      </c>
      <c r="S40" s="106">
        <v>0</v>
      </c>
      <c r="T40" s="106">
        <v>0</v>
      </c>
      <c r="U40" s="106">
        <v>2906</v>
      </c>
      <c r="V40" s="106">
        <v>713</v>
      </c>
      <c r="W40" s="106">
        <v>3619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1564</v>
      </c>
      <c r="D41" s="103">
        <v>-0.20122574055158302</v>
      </c>
      <c r="E41" s="102">
        <v>78</v>
      </c>
      <c r="F41" s="103">
        <v>-2.5000000000000001E-2</v>
      </c>
      <c r="G41" s="102">
        <v>0</v>
      </c>
      <c r="H41" s="103" t="s">
        <v>59</v>
      </c>
      <c r="I41" s="102">
        <v>1642</v>
      </c>
      <c r="J41" s="103">
        <v>-0.194308145240432</v>
      </c>
      <c r="K41" s="102">
        <v>1480</v>
      </c>
      <c r="L41" s="103">
        <v>0.11111111111111101</v>
      </c>
      <c r="M41" s="102">
        <v>3122</v>
      </c>
      <c r="N41" s="103">
        <v>-7.3590504451038596E-2</v>
      </c>
      <c r="O41" s="104">
        <v>4</v>
      </c>
      <c r="P41" s="107"/>
      <c r="Q41" s="101" t="s">
        <v>60</v>
      </c>
      <c r="R41" s="106">
        <v>1958</v>
      </c>
      <c r="S41" s="106">
        <v>80</v>
      </c>
      <c r="T41" s="106">
        <v>0</v>
      </c>
      <c r="U41" s="106">
        <v>2038</v>
      </c>
      <c r="V41" s="106">
        <v>1332</v>
      </c>
      <c r="W41" s="106">
        <v>3370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2749</v>
      </c>
      <c r="D42" s="103">
        <v>0.23107926556202399</v>
      </c>
      <c r="E42" s="102">
        <v>0</v>
      </c>
      <c r="F42" s="103">
        <v>-1</v>
      </c>
      <c r="G42" s="102">
        <v>0</v>
      </c>
      <c r="H42" s="103" t="s">
        <v>59</v>
      </c>
      <c r="I42" s="102">
        <v>2749</v>
      </c>
      <c r="J42" s="103">
        <v>0.22997762863534699</v>
      </c>
      <c r="K42" s="102">
        <v>415</v>
      </c>
      <c r="L42" s="103">
        <v>-0.25892857142857101</v>
      </c>
      <c r="M42" s="102">
        <v>3164</v>
      </c>
      <c r="N42" s="103">
        <v>0.13202146690518801</v>
      </c>
      <c r="O42" s="104">
        <v>5</v>
      </c>
      <c r="P42" s="107"/>
      <c r="Q42" s="101" t="s">
        <v>60</v>
      </c>
      <c r="R42" s="106">
        <v>2233</v>
      </c>
      <c r="S42" s="106">
        <v>2</v>
      </c>
      <c r="T42" s="106">
        <v>0</v>
      </c>
      <c r="U42" s="106">
        <v>2235</v>
      </c>
      <c r="V42" s="106">
        <v>560</v>
      </c>
      <c r="W42" s="106">
        <v>2795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1016</v>
      </c>
      <c r="D43" s="103">
        <v>-0.14478114478114501</v>
      </c>
      <c r="E43" s="102">
        <v>1</v>
      </c>
      <c r="F43" s="103">
        <v>-0.5</v>
      </c>
      <c r="G43" s="102">
        <v>0</v>
      </c>
      <c r="H43" s="103" t="s">
        <v>59</v>
      </c>
      <c r="I43" s="102">
        <v>1017</v>
      </c>
      <c r="J43" s="103">
        <v>-0.14537815126050402</v>
      </c>
      <c r="K43" s="102">
        <v>172</v>
      </c>
      <c r="L43" s="103">
        <v>0.102564102564103</v>
      </c>
      <c r="M43" s="102">
        <v>1189</v>
      </c>
      <c r="N43" s="103">
        <v>-0.116641901931649</v>
      </c>
      <c r="O43" s="104">
        <v>5</v>
      </c>
      <c r="P43" s="107"/>
      <c r="Q43" s="101" t="s">
        <v>60</v>
      </c>
      <c r="R43" s="106">
        <v>1188</v>
      </c>
      <c r="S43" s="106">
        <v>2</v>
      </c>
      <c r="T43" s="106">
        <v>0</v>
      </c>
      <c r="U43" s="106">
        <v>1190</v>
      </c>
      <c r="V43" s="106">
        <v>156</v>
      </c>
      <c r="W43" s="106">
        <v>1346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20436</v>
      </c>
      <c r="D44" s="103">
        <v>8.0183942068819694E-2</v>
      </c>
      <c r="E44" s="102">
        <v>864</v>
      </c>
      <c r="F44" s="103">
        <v>0.17551020408163298</v>
      </c>
      <c r="G44" s="102">
        <v>2</v>
      </c>
      <c r="H44" s="103">
        <v>0</v>
      </c>
      <c r="I44" s="102">
        <v>21302</v>
      </c>
      <c r="J44" s="103">
        <v>8.3740333740333697E-2</v>
      </c>
      <c r="K44" s="102">
        <v>5603</v>
      </c>
      <c r="L44" s="103">
        <v>-1.8567174636538803E-2</v>
      </c>
      <c r="M44" s="102">
        <v>26905</v>
      </c>
      <c r="N44" s="103">
        <v>6.0713581707076698E-2</v>
      </c>
      <c r="O44" s="104">
        <v>3</v>
      </c>
      <c r="P44" s="107"/>
      <c r="Q44" s="101" t="s">
        <v>60</v>
      </c>
      <c r="R44" s="106">
        <v>18919</v>
      </c>
      <c r="S44" s="106">
        <v>735</v>
      </c>
      <c r="T44" s="106">
        <v>2</v>
      </c>
      <c r="U44" s="106">
        <v>19656</v>
      </c>
      <c r="V44" s="106">
        <v>5709</v>
      </c>
      <c r="W44" s="106">
        <v>25365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25695</v>
      </c>
      <c r="D45" s="103">
        <v>-4.8797490414778707E-3</v>
      </c>
      <c r="E45" s="102">
        <v>4987</v>
      </c>
      <c r="F45" s="103">
        <v>-7.3646496815286608E-3</v>
      </c>
      <c r="G45" s="102">
        <v>2</v>
      </c>
      <c r="H45" s="103" t="s">
        <v>59</v>
      </c>
      <c r="I45" s="102">
        <v>30684</v>
      </c>
      <c r="J45" s="103">
        <v>-5.21964662019776E-3</v>
      </c>
      <c r="K45" s="102">
        <v>4006</v>
      </c>
      <c r="L45" s="103">
        <v>-9.1815914758558201E-2</v>
      </c>
      <c r="M45" s="102">
        <v>34690</v>
      </c>
      <c r="N45" s="103">
        <v>-1.6054004992058099E-2</v>
      </c>
      <c r="O45" s="104">
        <v>2</v>
      </c>
      <c r="P45" s="107"/>
      <c r="Q45" s="101" t="s">
        <v>60</v>
      </c>
      <c r="R45" s="106">
        <v>25821</v>
      </c>
      <c r="S45" s="106">
        <v>5024</v>
      </c>
      <c r="T45" s="106">
        <v>0</v>
      </c>
      <c r="U45" s="106">
        <v>30845</v>
      </c>
      <c r="V45" s="106">
        <v>4411</v>
      </c>
      <c r="W45" s="106">
        <v>35256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3630</v>
      </c>
      <c r="D46" s="103">
        <v>-3.8155802861685205E-2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3630</v>
      </c>
      <c r="J46" s="103">
        <v>-3.8155802861685205E-2</v>
      </c>
      <c r="K46" s="102">
        <v>239</v>
      </c>
      <c r="L46" s="103">
        <v>-0.330532212885154</v>
      </c>
      <c r="M46" s="102">
        <v>3869</v>
      </c>
      <c r="N46" s="103">
        <v>-6.342290002420721E-2</v>
      </c>
      <c r="O46" s="104">
        <v>5</v>
      </c>
      <c r="P46" s="107"/>
      <c r="Q46" s="101" t="s">
        <v>60</v>
      </c>
      <c r="R46" s="106">
        <v>3774</v>
      </c>
      <c r="S46" s="106">
        <v>0</v>
      </c>
      <c r="T46" s="106">
        <v>0</v>
      </c>
      <c r="U46" s="106">
        <v>3774</v>
      </c>
      <c r="V46" s="106">
        <v>357</v>
      </c>
      <c r="W46" s="106">
        <v>4131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1193</v>
      </c>
      <c r="D47" s="103">
        <v>-7.7339520494972891E-2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1193</v>
      </c>
      <c r="J47" s="103">
        <v>-7.7339520494972891E-2</v>
      </c>
      <c r="K47" s="102">
        <v>83</v>
      </c>
      <c r="L47" s="103">
        <v>-0.17</v>
      </c>
      <c r="M47" s="102">
        <v>1276</v>
      </c>
      <c r="N47" s="103">
        <v>-8.3991385498923196E-2</v>
      </c>
      <c r="O47" s="104">
        <v>5</v>
      </c>
      <c r="P47" s="107"/>
      <c r="Q47" s="101" t="s">
        <v>60</v>
      </c>
      <c r="R47" s="106">
        <v>1293</v>
      </c>
      <c r="S47" s="106">
        <v>0</v>
      </c>
      <c r="T47" s="106">
        <v>0</v>
      </c>
      <c r="U47" s="106">
        <v>1293</v>
      </c>
      <c r="V47" s="106">
        <v>100</v>
      </c>
      <c r="W47" s="106">
        <v>1393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674</v>
      </c>
      <c r="D48" s="103">
        <v>-1.4814814814814801E-3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674</v>
      </c>
      <c r="J48" s="103">
        <v>-1.4814814814814801E-3</v>
      </c>
      <c r="K48" s="102">
        <v>7</v>
      </c>
      <c r="L48" s="103">
        <v>-0.66666666666666696</v>
      </c>
      <c r="M48" s="102">
        <v>681</v>
      </c>
      <c r="N48" s="103">
        <v>-2.1551724137931001E-2</v>
      </c>
      <c r="O48" s="104">
        <v>5</v>
      </c>
      <c r="P48" s="107"/>
      <c r="Q48" s="101" t="s">
        <v>60</v>
      </c>
      <c r="R48" s="106">
        <v>675</v>
      </c>
      <c r="S48" s="106">
        <v>0</v>
      </c>
      <c r="T48" s="106">
        <v>0</v>
      </c>
      <c r="U48" s="106">
        <v>675</v>
      </c>
      <c r="V48" s="106">
        <v>21</v>
      </c>
      <c r="W48" s="106">
        <v>696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2380</v>
      </c>
      <c r="D49" s="103">
        <v>-3.7216828478964396E-2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2380</v>
      </c>
      <c r="J49" s="103">
        <v>-3.7216828478964396E-2</v>
      </c>
      <c r="K49" s="102">
        <v>800</v>
      </c>
      <c r="L49" s="103">
        <v>-6.1032863849765299E-2</v>
      </c>
      <c r="M49" s="102">
        <v>3180</v>
      </c>
      <c r="N49" s="103">
        <v>-4.3321299638989196E-2</v>
      </c>
      <c r="O49" s="104">
        <v>5</v>
      </c>
      <c r="P49" s="107"/>
      <c r="Q49" s="101" t="s">
        <v>60</v>
      </c>
      <c r="R49" s="106">
        <v>2472</v>
      </c>
      <c r="S49" s="106">
        <v>0</v>
      </c>
      <c r="T49" s="106">
        <v>0</v>
      </c>
      <c r="U49" s="106">
        <v>2472</v>
      </c>
      <c r="V49" s="106">
        <v>852</v>
      </c>
      <c r="W49" s="106">
        <v>3324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5952</v>
      </c>
      <c r="D50" s="103">
        <v>8.8135593220338999E-3</v>
      </c>
      <c r="E50" s="102">
        <v>1424</v>
      </c>
      <c r="F50" s="103">
        <v>-0.129051987767584</v>
      </c>
      <c r="G50" s="102">
        <v>0</v>
      </c>
      <c r="H50" s="103" t="s">
        <v>59</v>
      </c>
      <c r="I50" s="102">
        <v>7376</v>
      </c>
      <c r="J50" s="103">
        <v>-2.1101526211015301E-2</v>
      </c>
      <c r="K50" s="102">
        <v>2220</v>
      </c>
      <c r="L50" s="103">
        <v>0.164132144729942</v>
      </c>
      <c r="M50" s="102">
        <v>9596</v>
      </c>
      <c r="N50" s="103">
        <v>1.6310103791569601E-2</v>
      </c>
      <c r="O50" s="104">
        <v>3</v>
      </c>
      <c r="P50" s="108"/>
      <c r="Q50" s="101" t="s">
        <v>60</v>
      </c>
      <c r="R50" s="106">
        <v>5900</v>
      </c>
      <c r="S50" s="106">
        <v>1635</v>
      </c>
      <c r="T50" s="106">
        <v>0</v>
      </c>
      <c r="U50" s="106">
        <v>7535</v>
      </c>
      <c r="V50" s="106">
        <v>1907</v>
      </c>
      <c r="W50" s="106">
        <v>9442</v>
      </c>
      <c r="X50" s="101" t="s">
        <v>195</v>
      </c>
    </row>
    <row r="51" spans="1:24" x14ac:dyDescent="0.2">
      <c r="A51" s="109" t="s">
        <v>234</v>
      </c>
      <c r="B51" s="110"/>
      <c r="C51" s="111">
        <v>272780</v>
      </c>
      <c r="D51" s="112">
        <v>-2.1353845270726E-2</v>
      </c>
      <c r="E51" s="111">
        <v>107933</v>
      </c>
      <c r="F51" s="112">
        <v>2.9423546467266901E-2</v>
      </c>
      <c r="G51" s="111">
        <v>19831</v>
      </c>
      <c r="H51" s="112">
        <v>-9.4970792259948894E-2</v>
      </c>
      <c r="I51" s="111">
        <v>400544</v>
      </c>
      <c r="J51" s="112">
        <v>-1.22024602211634E-2</v>
      </c>
      <c r="K51" s="111">
        <v>61424</v>
      </c>
      <c r="L51" s="112">
        <v>-5.92559692463204E-2</v>
      </c>
      <c r="M51" s="111">
        <v>461968</v>
      </c>
      <c r="N51" s="112">
        <v>-1.8728294231974304E-2</v>
      </c>
      <c r="O51" s="113"/>
      <c r="P51" s="114" t="s">
        <v>198</v>
      </c>
      <c r="Q51" s="114"/>
      <c r="R51" s="115">
        <v>278732</v>
      </c>
      <c r="S51" s="115">
        <v>104848</v>
      </c>
      <c r="T51" s="115">
        <v>21912</v>
      </c>
      <c r="U51" s="115">
        <v>405492</v>
      </c>
      <c r="V51" s="115">
        <v>65293</v>
      </c>
      <c r="W51" s="115">
        <v>470785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208</v>
      </c>
      <c r="L52" s="103">
        <v>-0.93479623824451397</v>
      </c>
      <c r="M52" s="102">
        <v>208</v>
      </c>
      <c r="N52" s="103">
        <v>-0.977381470204437</v>
      </c>
      <c r="O52" s="104">
        <v>6</v>
      </c>
      <c r="P52" s="105" t="s">
        <v>142</v>
      </c>
      <c r="Q52" s="101" t="s">
        <v>142</v>
      </c>
      <c r="R52" s="106">
        <v>43</v>
      </c>
      <c r="S52" s="106">
        <v>5963</v>
      </c>
      <c r="T52" s="106">
        <v>0</v>
      </c>
      <c r="U52" s="106">
        <v>6006</v>
      </c>
      <c r="V52" s="106">
        <v>3190</v>
      </c>
      <c r="W52" s="106">
        <v>9196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334</v>
      </c>
      <c r="D53" s="103">
        <v>0.43347639484978501</v>
      </c>
      <c r="E53" s="102">
        <v>0</v>
      </c>
      <c r="F53" s="103">
        <v>-1</v>
      </c>
      <c r="G53" s="102">
        <v>0</v>
      </c>
      <c r="H53" s="103" t="s">
        <v>59</v>
      </c>
      <c r="I53" s="102">
        <v>334</v>
      </c>
      <c r="J53" s="103">
        <v>0.40928270042194104</v>
      </c>
      <c r="K53" s="102">
        <v>2605</v>
      </c>
      <c r="L53" s="103">
        <v>-4.7880116959064301E-2</v>
      </c>
      <c r="M53" s="102">
        <v>2939</v>
      </c>
      <c r="N53" s="103">
        <v>-1.14362596703666E-2</v>
      </c>
      <c r="O53" s="104">
        <v>6</v>
      </c>
      <c r="P53" s="107"/>
      <c r="Q53" s="101" t="s">
        <v>142</v>
      </c>
      <c r="R53" s="106">
        <v>233</v>
      </c>
      <c r="S53" s="106">
        <v>4</v>
      </c>
      <c r="T53" s="106">
        <v>0</v>
      </c>
      <c r="U53" s="106">
        <v>237</v>
      </c>
      <c r="V53" s="106">
        <v>2736</v>
      </c>
      <c r="W53" s="106">
        <v>2973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4812</v>
      </c>
      <c r="D54" s="103">
        <v>-5.0887573964497002E-2</v>
      </c>
      <c r="E54" s="102">
        <v>6829</v>
      </c>
      <c r="F54" s="103">
        <v>0.29043839758125495</v>
      </c>
      <c r="G54" s="102">
        <v>0</v>
      </c>
      <c r="H54" s="103" t="s">
        <v>59</v>
      </c>
      <c r="I54" s="102">
        <v>11641</v>
      </c>
      <c r="J54" s="103">
        <v>0.12343176992858501</v>
      </c>
      <c r="K54" s="102">
        <v>10660</v>
      </c>
      <c r="L54" s="103">
        <v>4.3359107370069497E-2</v>
      </c>
      <c r="M54" s="102">
        <v>22301</v>
      </c>
      <c r="N54" s="103">
        <v>8.3677535351571991E-2</v>
      </c>
      <c r="O54" s="104">
        <v>6</v>
      </c>
      <c r="P54" s="107"/>
      <c r="Q54" s="101" t="s">
        <v>142</v>
      </c>
      <c r="R54" s="106">
        <v>5070</v>
      </c>
      <c r="S54" s="106">
        <v>5292</v>
      </c>
      <c r="T54" s="106">
        <v>0</v>
      </c>
      <c r="U54" s="106">
        <v>10362</v>
      </c>
      <c r="V54" s="106">
        <v>10217</v>
      </c>
      <c r="W54" s="106">
        <v>20579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>
        <v>-0.5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>
        <v>-0.5</v>
      </c>
      <c r="K55" s="102">
        <v>204</v>
      </c>
      <c r="L55" s="103">
        <v>0.02</v>
      </c>
      <c r="M55" s="102">
        <v>205</v>
      </c>
      <c r="N55" s="103">
        <v>1.4851485148514901E-2</v>
      </c>
      <c r="O55" s="104">
        <v>6</v>
      </c>
      <c r="P55" s="107"/>
      <c r="Q55" s="101" t="s">
        <v>142</v>
      </c>
      <c r="R55" s="106">
        <v>2</v>
      </c>
      <c r="S55" s="106">
        <v>0</v>
      </c>
      <c r="T55" s="106">
        <v>0</v>
      </c>
      <c r="U55" s="106">
        <v>2</v>
      </c>
      <c r="V55" s="106">
        <v>200</v>
      </c>
      <c r="W55" s="106">
        <v>202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663</v>
      </c>
      <c r="D56" s="103">
        <v>-0.25838926174496601</v>
      </c>
      <c r="E56" s="102">
        <v>19</v>
      </c>
      <c r="F56" s="103">
        <v>8.5</v>
      </c>
      <c r="G56" s="102">
        <v>0</v>
      </c>
      <c r="H56" s="103" t="s">
        <v>59</v>
      </c>
      <c r="I56" s="102">
        <v>682</v>
      </c>
      <c r="J56" s="103">
        <v>-0.23883928571428603</v>
      </c>
      <c r="K56" s="102">
        <v>1425</v>
      </c>
      <c r="L56" s="103">
        <v>-6.4346684175968505E-2</v>
      </c>
      <c r="M56" s="102">
        <v>2107</v>
      </c>
      <c r="N56" s="103">
        <v>-0.12897891690781299</v>
      </c>
      <c r="O56" s="104">
        <v>6</v>
      </c>
      <c r="P56" s="107"/>
      <c r="Q56" s="101" t="s">
        <v>142</v>
      </c>
      <c r="R56" s="106">
        <v>894</v>
      </c>
      <c r="S56" s="106">
        <v>2</v>
      </c>
      <c r="T56" s="106">
        <v>0</v>
      </c>
      <c r="U56" s="106">
        <v>896</v>
      </c>
      <c r="V56" s="106">
        <v>1523</v>
      </c>
      <c r="W56" s="106">
        <v>2419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404</v>
      </c>
      <c r="L57" s="103">
        <v>-0.44429160935350803</v>
      </c>
      <c r="M57" s="102">
        <v>404</v>
      </c>
      <c r="N57" s="103">
        <v>-0.63372620126926604</v>
      </c>
      <c r="O57" s="104">
        <v>6</v>
      </c>
      <c r="P57" s="108"/>
      <c r="Q57" s="101" t="s">
        <v>142</v>
      </c>
      <c r="R57" s="106">
        <v>349</v>
      </c>
      <c r="S57" s="106">
        <v>27</v>
      </c>
      <c r="T57" s="106">
        <v>0</v>
      </c>
      <c r="U57" s="106">
        <v>376</v>
      </c>
      <c r="V57" s="106">
        <v>727</v>
      </c>
      <c r="W57" s="106">
        <v>1103</v>
      </c>
      <c r="X57" s="101" t="s">
        <v>214</v>
      </c>
    </row>
    <row r="58" spans="1:24" x14ac:dyDescent="0.2">
      <c r="A58" s="109" t="s">
        <v>235</v>
      </c>
      <c r="B58" s="110"/>
      <c r="C58" s="111">
        <v>5810</v>
      </c>
      <c r="D58" s="112">
        <v>-0.11849491731148501</v>
      </c>
      <c r="E58" s="111">
        <v>6848</v>
      </c>
      <c r="F58" s="112">
        <v>-0.39333805811481198</v>
      </c>
      <c r="G58" s="111">
        <v>0</v>
      </c>
      <c r="H58" s="112"/>
      <c r="I58" s="111">
        <v>12658</v>
      </c>
      <c r="J58" s="112">
        <v>-0.292018569271212</v>
      </c>
      <c r="K58" s="111">
        <v>15506</v>
      </c>
      <c r="L58" s="112">
        <v>-0.16603022642930101</v>
      </c>
      <c r="M58" s="111">
        <v>28164</v>
      </c>
      <c r="N58" s="112">
        <v>-0.227791182276815</v>
      </c>
      <c r="O58" s="113"/>
      <c r="P58" s="114" t="s">
        <v>198</v>
      </c>
      <c r="Q58" s="114"/>
      <c r="R58" s="115">
        <v>6591</v>
      </c>
      <c r="S58" s="115">
        <v>11288</v>
      </c>
      <c r="T58" s="115">
        <v>0</v>
      </c>
      <c r="U58" s="115">
        <v>17879</v>
      </c>
      <c r="V58" s="115">
        <v>18593</v>
      </c>
      <c r="W58" s="115">
        <v>36472</v>
      </c>
      <c r="X58" s="114"/>
    </row>
    <row r="59" spans="1:24" x14ac:dyDescent="0.2">
      <c r="A59" s="109" t="s">
        <v>236</v>
      </c>
      <c r="B59" s="110"/>
      <c r="C59" s="111">
        <v>278590</v>
      </c>
      <c r="D59" s="112">
        <v>-2.3597817210669999E-2</v>
      </c>
      <c r="E59" s="111">
        <v>114781</v>
      </c>
      <c r="F59" s="112">
        <v>-1.16673555142247E-2</v>
      </c>
      <c r="G59" s="111">
        <v>19831</v>
      </c>
      <c r="H59" s="112">
        <v>-9.4970792259948894E-2</v>
      </c>
      <c r="I59" s="111">
        <v>413202</v>
      </c>
      <c r="J59" s="112">
        <v>-2.4019122707979502E-2</v>
      </c>
      <c r="K59" s="111">
        <v>76930</v>
      </c>
      <c r="L59" s="112">
        <v>-8.2922060892163196E-2</v>
      </c>
      <c r="M59" s="111">
        <v>490132</v>
      </c>
      <c r="N59" s="112">
        <v>-3.3760007254705196E-2</v>
      </c>
      <c r="O59" s="113"/>
      <c r="P59" s="114"/>
      <c r="Q59" s="114"/>
      <c r="R59" s="115">
        <v>285323</v>
      </c>
      <c r="S59" s="115">
        <v>116136</v>
      </c>
      <c r="T59" s="115">
        <v>21912</v>
      </c>
      <c r="U59" s="115">
        <v>423371</v>
      </c>
      <c r="V59" s="115">
        <v>83886</v>
      </c>
      <c r="W59" s="115">
        <v>507257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2" sqref="G1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2017-08-09T06:29:54Z</cp:lastPrinted>
  <dcterms:created xsi:type="dcterms:W3CDTF">2000-12-05T13:34:37Z</dcterms:created>
  <dcterms:modified xsi:type="dcterms:W3CDTF">2017-08-09T09:15:10Z</dcterms:modified>
</cp:coreProperties>
</file>