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2" r:id="rId2"/>
    <sheet name="Pax - Month" sheetId="40213" r:id="rId3"/>
    <sheet name="Pax - Year To Date" sheetId="40214" r:id="rId4"/>
    <sheet name="Movements - Month" sheetId="40209" r:id="rId5"/>
    <sheet name="Movements - YearToDate" sheetId="40210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1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F8" i="1" l="1"/>
  <c r="G8" i="1" l="1"/>
  <c r="B17" i="1" l="1"/>
  <c r="C17" i="1"/>
  <c r="G17" i="1"/>
  <c r="F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D29" i="1"/>
  <c r="H29" i="1"/>
  <c r="G13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<sst xmlns="http://schemas.openxmlformats.org/spreadsheetml/2006/main" count="1207" uniqueCount="263">
  <si>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</si>
  <si>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</si>
  <si>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</si>
  <si>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</si>
  <si>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</si>
  <si>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</si>
  <si>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</si>
  <si>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</si>
  <si>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</si>
  <si>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</si>
  <si>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</si>
  <si>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</si>
  <si>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</si>
  <si>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</si>
  <si>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</si>
  <si>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</si>
  <si>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</si>
  <si>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</si>
  <si>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</si>
  <si>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</si>
  <si>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</si>
  <si>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</si>
  <si>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</si>
  <si>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</si>
  <si>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</si>
  <si>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</si>
  <si>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</si>
  <si>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</si>
  <si>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</si>
  <si>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</si>
  <si>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</si>
  <si>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</si>
  <si>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</si>
  <si>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</si>
  <si>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</si>
  <si>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</si>
  <si>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</si>
  <si>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</si>
  <si>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</si>
  <si>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</si>
  <si>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</si>
  <si>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</si>
  <si>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</si>
  <si>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</si>
  <si>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Februar</t>
  </si>
  <si>
    <t>February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</si>
  <si>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</si>
  <si>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</si>
  <si>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</si>
  <si>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</si>
  <si>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</si>
  <si>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</si>
  <si>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</si>
  <si>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</si>
  <si>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</si>
  <si>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</si>
  <si>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</si>
  <si>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</si>
  <si>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</si>
  <si>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</si>
  <si>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</si>
  <si>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</si>
  <si>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</si>
  <si>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</si>
  <si>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</si>
  <si>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</si>
  <si>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</si>
  <si>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</si>
  <si>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</si>
  <si>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</si>
  <si>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</si>
  <si>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</si>
  <si>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</si>
  <si>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</si>
  <si>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</si>
  <si>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</si>
  <si>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</si>
  <si>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</si>
  <si>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</si>
  <si>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</si>
  <si>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</si>
  <si>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</si>
  <si>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</si>
  <si>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</si>
  <si>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</si>
  <si>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</si>
  <si>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</si>
  <si>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</si>
  <si>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</si>
  <si>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</si>
  <si>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</si>
  <si>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</si>
  <si>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</si>
  <si>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</si>
  <si>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</si>
  <si>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</si>
  <si>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</si>
  <si>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</si>
  <si>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</si>
  <si>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</si>
  <si>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</si>
  <si>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</si>
  <si>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</si>
  <si>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</si>
  <si>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</si>
  <si>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</si>
  <si>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</si>
  <si>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</si>
  <si>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</si>
  <si>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</si>
  <si>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</si>
  <si>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</si>
  <si>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</si>
  <si>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</si>
  <si>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</si>
  <si>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</si>
  <si>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</si>
  <si>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</si>
  <si>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</si>
  <si>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</si>
  <si>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</si>
  <si>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</si>
  <si>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</si>
  <si>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</si>
  <si>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</si>
  <si>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</si>
  <si>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</si>
  <si>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</si>
  <si>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</si>
  <si>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</si>
  <si>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</si>
  <si>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</si>
  <si>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</si>
  <si>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</si>
  <si>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</si>
  <si>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</si>
  <si>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</si>
  <si>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</si>
  <si>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</si>
  <si>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</si>
  <si>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</si>
  <si>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</si>
  <si>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</si>
  <si>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</si>
  <si>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</si>
  <si>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</si>
  <si>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</si>
  <si>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</si>
  <si>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</si>
  <si>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</si>
  <si>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</si>
  <si>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</si>
  <si>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</si>
  <si>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</si>
  <si>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</si>
  <si>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</si>
  <si>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</si>
  <si>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</si>
  <si>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</si>
  <si>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</si>
  <si>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</si>
  <si>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</si>
  <si>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</si>
  <si>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</si>
  <si>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</si>
  <si>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</si>
  <si>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</si>
  <si>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</si>
  <si>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</si>
  <si>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</si>
  <si>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</si>
  <si>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</si>
  <si>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</si>
  <si>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</si>
  <si>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</si>
  <si>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</si>
  <si>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</si>
  <si>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</si>
  <si>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</si>
  <si>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</si>
  <si>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</si>
  <si>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</si>
  <si>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</si>
  <si>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</si>
  <si>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</si>
  <si>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</si>
  <si>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</si>
  <si>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</si>
  <si>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</si>
  <si>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</si>
  <si>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</si>
  <si>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</si>
  <si>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</si>
  <si>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</si>
  <si>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</si>
  <si>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</si>
  <si>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</si>
  <si>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</si>
  <si>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</si>
  <si>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</si>
  <si>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</si>
  <si>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</si>
  <si>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</si>
  <si>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</si>
  <si>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</si>
  <si>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</si>
  <si>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</si>
  <si>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</si>
  <si>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</si>
  <si>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</si>
  <si>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</si>
  <si>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</si>
  <si>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</si>
  <si>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</si>
  <si>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</si>
  <si>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</si>
  <si>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</si>
  <si>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</si>
  <si>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</si>
  <si>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February 2017 -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</si>
  <si>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</si>
  <si>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</si>
  <si>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</si>
  <si>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</si>
  <si>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</si>
  <si>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</si>
  <si>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</si>
  <si>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</si>
  <si>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</si>
  <si>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</si>
  <si>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</si>
  <si>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Total Avinor</t>
  </si>
  <si>
    <t>Total other airports</t>
  </si>
  <si>
    <t>Total all airports</t>
  </si>
  <si>
    <t>February 2017 - Flight movements year to date</t>
  </si>
  <si>
    <t>Change Sum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</si>
  <si>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</si>
  <si>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</si>
  <si>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</si>
  <si>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</si>
  <si>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</si>
  <si>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</si>
  <si>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</si>
  <si>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</si>
  <si>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</si>
  <si>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</si>
  <si>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</si>
  <si>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February 2017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</si>
  <si>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</si>
  <si>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</si>
  <si>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</si>
  <si>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</si>
  <si>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</si>
  <si>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</si>
  <si>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</si>
  <si>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</si>
  <si>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</si>
  <si>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</si>
  <si>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</si>
  <si>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</si>
  <si>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February 2017</t>
  </si>
  <si>
    <t>Terminal Passengers (Incl Infants and Offshore)</t>
  </si>
  <si>
    <t xml:space="preserve">Dato 13.03.2017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</si>
</sst>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0" fontId="1" fillId="0" borderId="0" xfId="8"/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grafer'!$B$4:$B$16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3220075</c:v>
                </c:pt>
                <c:pt idx="2">
                  <c:v>3404233</c:v>
                </c:pt>
                <c:pt idx="3">
                  <c:v>3921986</c:v>
                </c:pt>
                <c:pt idx="4">
                  <c:v>3513324</c:v>
                </c:pt>
                <c:pt idx="5">
                  <c:v>4162586</c:v>
                </c:pt>
                <c:pt idx="6">
                  <c:v>4239487</c:v>
                </c:pt>
                <c:pt idx="7">
                  <c:v>4166402</c:v>
                </c:pt>
                <c:pt idx="8">
                  <c:v>4168293</c:v>
                </c:pt>
                <c:pt idx="9">
                  <c:v>4247675</c:v>
                </c:pt>
                <c:pt idx="10">
                  <c:v>4267971</c:v>
                </c:pt>
                <c:pt idx="11">
                  <c:v>3869288</c:v>
                </c:pt>
                <c:pt idx="12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grafer'!$C$4:$C$16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3277804</c:v>
                </c:pt>
                <c:pt idx="2">
                  <c:v>3418955</c:v>
                </c:pt>
                <c:pt idx="3">
                  <c:v>3741673</c:v>
                </c:pt>
                <c:pt idx="4">
                  <c:v>4035227</c:v>
                </c:pt>
                <c:pt idx="5">
                  <c:v>4220892</c:v>
                </c:pt>
                <c:pt idx="6">
                  <c:v>4597152</c:v>
                </c:pt>
                <c:pt idx="7">
                  <c:v>4462056</c:v>
                </c:pt>
                <c:pt idx="8">
                  <c:v>4364289</c:v>
                </c:pt>
                <c:pt idx="9">
                  <c:v>4466332</c:v>
                </c:pt>
                <c:pt idx="10">
                  <c:v>4457440</c:v>
                </c:pt>
                <c:pt idx="11">
                  <c:v>3904581</c:v>
                </c:pt>
                <c:pt idx="12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grafer'!$D$4:$D$16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3466027</c:v>
                </c:pt>
                <c:pt idx="2">
                  <c:v>3490096</c:v>
                </c:pt>
                <c:pt idx="3">
                  <c:v>4084303</c:v>
                </c:pt>
                <c:pt idx="4">
                  <c:v>4104568</c:v>
                </c:pt>
                <c:pt idx="5">
                  <c:v>4362500</c:v>
                </c:pt>
                <c:pt idx="6">
                  <c:v>4964668</c:v>
                </c:pt>
                <c:pt idx="7">
                  <c:v>4626037</c:v>
                </c:pt>
                <c:pt idx="8">
                  <c:v>4506205</c:v>
                </c:pt>
                <c:pt idx="9">
                  <c:v>4572855</c:v>
                </c:pt>
                <c:pt idx="10">
                  <c:v>4552635</c:v>
                </c:pt>
                <c:pt idx="11">
                  <c:v>3925316</c:v>
                </c:pt>
                <c:pt idx="12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grafer'!$E$4:$E$16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3335025</c:v>
                </c:pt>
                <c:pt idx="2">
                  <c:v>3499805</c:v>
                </c:pt>
                <c:pt idx="3">
                  <c:v>4024348</c:v>
                </c:pt>
                <c:pt idx="4">
                  <c:v>4012574</c:v>
                </c:pt>
                <c:pt idx="5">
                  <c:v>4386314</c:v>
                </c:pt>
                <c:pt idx="6">
                  <c:v>4903813</c:v>
                </c:pt>
                <c:pt idx="7">
                  <c:v>4726456</c:v>
                </c:pt>
                <c:pt idx="8">
                  <c:v>4560026</c:v>
                </c:pt>
                <c:pt idx="9">
                  <c:v>4597268</c:v>
                </c:pt>
                <c:pt idx="10">
                  <c:v>4549491</c:v>
                </c:pt>
                <c:pt idx="11">
                  <c:v>4001911</c:v>
                </c:pt>
                <c:pt idx="12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grafer'!$F$4:$F$16</c:f>
              <c:numCache>
                <c:formatCode>#\ ###\ ##0</c:formatCode>
                <c:ptCount val="13"/>
                <c:pt idx="0" formatCode="General">
                  <c:v>2016</c:v>
                </c:pt>
                <c:pt idx="1">
                  <c:v>3387711</c:v>
                </c:pt>
                <c:pt idx="2">
                  <c:v>3709601</c:v>
                </c:pt>
                <c:pt idx="3">
                  <c:v>4047045</c:v>
                </c:pt>
                <c:pt idx="4">
                  <c:v>4017903</c:v>
                </c:pt>
                <c:pt idx="5">
                  <c:v>4472058</c:v>
                </c:pt>
                <c:pt idx="6">
                  <c:v>4872167</c:v>
                </c:pt>
                <c:pt idx="7">
                  <c:v>4662316</c:v>
                </c:pt>
                <c:pt idx="8">
                  <c:v>4643236</c:v>
                </c:pt>
                <c:pt idx="9">
                  <c:v>4686199</c:v>
                </c:pt>
                <c:pt idx="10">
                  <c:v>4603908</c:v>
                </c:pt>
                <c:pt idx="11">
                  <c:v>4052458</c:v>
                </c:pt>
                <c:pt idx="12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grafer'!$G$4:$G$16</c:f>
              <c:numCache>
                <c:formatCode>#\ ###\ ##0</c:formatCode>
                <c:ptCount val="13"/>
                <c:pt idx="0" formatCode="General">
                  <c:v>2017</c:v>
                </c:pt>
                <c:pt idx="1">
                  <c:v>3598087</c:v>
                </c:pt>
                <c:pt idx="2">
                  <c:v>3707640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916080"/>
        <c:axId val="372916864"/>
      </c:lineChart>
      <c:catAx>
        <c:axId val="37291608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2916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2916864"/>
        <c:scaling>
          <c:orientation val="minMax"/>
          <c:min val="15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7291608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grafer'!$B$23:$B$35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56819</c:v>
                </c:pt>
                <c:pt idx="2">
                  <c:v>55392</c:v>
                </c:pt>
                <c:pt idx="3">
                  <c:v>62199</c:v>
                </c:pt>
                <c:pt idx="4">
                  <c:v>55343</c:v>
                </c:pt>
                <c:pt idx="5">
                  <c:v>63707</c:v>
                </c:pt>
                <c:pt idx="6">
                  <c:v>62806</c:v>
                </c:pt>
                <c:pt idx="7">
                  <c:v>56042</c:v>
                </c:pt>
                <c:pt idx="8">
                  <c:v>62970</c:v>
                </c:pt>
                <c:pt idx="9">
                  <c:v>62970</c:v>
                </c:pt>
                <c:pt idx="10">
                  <c:v>65814</c:v>
                </c:pt>
                <c:pt idx="11">
                  <c:v>62097</c:v>
                </c:pt>
                <c:pt idx="12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grafer'!$C$23:$C$35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57714</c:v>
                </c:pt>
                <c:pt idx="2">
                  <c:v>54126</c:v>
                </c:pt>
                <c:pt idx="3">
                  <c:v>57109</c:v>
                </c:pt>
                <c:pt idx="4">
                  <c:v>63351</c:v>
                </c:pt>
                <c:pt idx="5">
                  <c:v>60558</c:v>
                </c:pt>
                <c:pt idx="6">
                  <c:v>64643</c:v>
                </c:pt>
                <c:pt idx="7">
                  <c:v>59264</c:v>
                </c:pt>
                <c:pt idx="8">
                  <c:v>64412</c:v>
                </c:pt>
                <c:pt idx="9">
                  <c:v>66778</c:v>
                </c:pt>
                <c:pt idx="10">
                  <c:v>68393</c:v>
                </c:pt>
                <c:pt idx="11">
                  <c:v>61858</c:v>
                </c:pt>
                <c:pt idx="12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grafer'!$D$23:$D$35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59820</c:v>
                </c:pt>
                <c:pt idx="2">
                  <c:v>56061</c:v>
                </c:pt>
                <c:pt idx="3">
                  <c:v>62844</c:v>
                </c:pt>
                <c:pt idx="4">
                  <c:v>60249</c:v>
                </c:pt>
                <c:pt idx="5">
                  <c:v>65236</c:v>
                </c:pt>
                <c:pt idx="6">
                  <c:v>66038</c:v>
                </c:pt>
                <c:pt idx="7">
                  <c:v>60236</c:v>
                </c:pt>
                <c:pt idx="8">
                  <c:v>63263</c:v>
                </c:pt>
                <c:pt idx="9">
                  <c:v>67191</c:v>
                </c:pt>
                <c:pt idx="10">
                  <c:v>66736</c:v>
                </c:pt>
                <c:pt idx="11">
                  <c:v>59497</c:v>
                </c:pt>
                <c:pt idx="12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grafer'!$E$23:$E$35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56825</c:v>
                </c:pt>
                <c:pt idx="2">
                  <c:v>53551</c:v>
                </c:pt>
                <c:pt idx="3">
                  <c:v>59940</c:v>
                </c:pt>
                <c:pt idx="4">
                  <c:v>60712</c:v>
                </c:pt>
                <c:pt idx="5">
                  <c:v>62021</c:v>
                </c:pt>
                <c:pt idx="6">
                  <c:v>65567</c:v>
                </c:pt>
                <c:pt idx="7">
                  <c:v>58785</c:v>
                </c:pt>
                <c:pt idx="8">
                  <c:v>62924</c:v>
                </c:pt>
                <c:pt idx="9">
                  <c:v>66307</c:v>
                </c:pt>
                <c:pt idx="10">
                  <c:v>65502</c:v>
                </c:pt>
                <c:pt idx="11">
                  <c:v>60634</c:v>
                </c:pt>
                <c:pt idx="12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grafer'!$F$23:$F$35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60449</c:v>
                </c:pt>
                <c:pt idx="2">
                  <c:v>54999</c:v>
                </c:pt>
                <c:pt idx="3">
                  <c:v>56951</c:v>
                </c:pt>
                <c:pt idx="4">
                  <c:v>60633</c:v>
                </c:pt>
                <c:pt idx="5">
                  <c:v>60932</c:v>
                </c:pt>
                <c:pt idx="6">
                  <c:v>62070</c:v>
                </c:pt>
                <c:pt idx="7">
                  <c:v>56170</c:v>
                </c:pt>
                <c:pt idx="8">
                  <c:v>62414</c:v>
                </c:pt>
                <c:pt idx="9">
                  <c:v>63364</c:v>
                </c:pt>
                <c:pt idx="10">
                  <c:v>62632</c:v>
                </c:pt>
                <c:pt idx="11">
                  <c:v>65717</c:v>
                </c:pt>
                <c:pt idx="12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grafer'!$G$23:$G$35</c:f>
              <c:numCache>
                <c:formatCode>#,##0</c:formatCode>
                <c:ptCount val="13"/>
                <c:pt idx="1">
                  <c:v>54284</c:v>
                </c:pt>
                <c:pt idx="2">
                  <c:v>58835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839840"/>
        <c:axId val="416839448"/>
      </c:lineChart>
      <c:catAx>
        <c:axId val="416839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1683944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16839448"/>
        <c:scaling>
          <c:orientation val="minMax"/>
          <c:max val="70000"/>
          <c:min val="4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1683984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grafer'!$B$4:$B$16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3220075</c:v>
                </c:pt>
                <c:pt idx="2">
                  <c:v>3404233</c:v>
                </c:pt>
                <c:pt idx="3">
                  <c:v>3921986</c:v>
                </c:pt>
                <c:pt idx="4">
                  <c:v>3513324</c:v>
                </c:pt>
                <c:pt idx="5">
                  <c:v>4162586</c:v>
                </c:pt>
                <c:pt idx="6">
                  <c:v>4239487</c:v>
                </c:pt>
                <c:pt idx="7">
                  <c:v>4166402</c:v>
                </c:pt>
                <c:pt idx="8">
                  <c:v>4168293</c:v>
                </c:pt>
                <c:pt idx="9">
                  <c:v>4247675</c:v>
                </c:pt>
                <c:pt idx="10">
                  <c:v>4267971</c:v>
                </c:pt>
                <c:pt idx="11">
                  <c:v>3869288</c:v>
                </c:pt>
                <c:pt idx="12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grafer'!$C$4:$C$16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3277804</c:v>
                </c:pt>
                <c:pt idx="2">
                  <c:v>3418955</c:v>
                </c:pt>
                <c:pt idx="3">
                  <c:v>3741673</c:v>
                </c:pt>
                <c:pt idx="4">
                  <c:v>4035227</c:v>
                </c:pt>
                <c:pt idx="5">
                  <c:v>4220892</c:v>
                </c:pt>
                <c:pt idx="6">
                  <c:v>4597152</c:v>
                </c:pt>
                <c:pt idx="7">
                  <c:v>4462056</c:v>
                </c:pt>
                <c:pt idx="8">
                  <c:v>4364289</c:v>
                </c:pt>
                <c:pt idx="9">
                  <c:v>4466332</c:v>
                </c:pt>
                <c:pt idx="10">
                  <c:v>4457440</c:v>
                </c:pt>
                <c:pt idx="11">
                  <c:v>3904581</c:v>
                </c:pt>
                <c:pt idx="12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grafer'!$D$4:$D$16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3466027</c:v>
                </c:pt>
                <c:pt idx="2">
                  <c:v>3490096</c:v>
                </c:pt>
                <c:pt idx="3">
                  <c:v>4084303</c:v>
                </c:pt>
                <c:pt idx="4">
                  <c:v>4104568</c:v>
                </c:pt>
                <c:pt idx="5">
                  <c:v>4362500</c:v>
                </c:pt>
                <c:pt idx="6">
                  <c:v>4964668</c:v>
                </c:pt>
                <c:pt idx="7">
                  <c:v>4626037</c:v>
                </c:pt>
                <c:pt idx="8">
                  <c:v>4506205</c:v>
                </c:pt>
                <c:pt idx="9">
                  <c:v>4572855</c:v>
                </c:pt>
                <c:pt idx="10">
                  <c:v>4552635</c:v>
                </c:pt>
                <c:pt idx="11">
                  <c:v>3925316</c:v>
                </c:pt>
                <c:pt idx="12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grafer'!$E$4:$E$16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3335025</c:v>
                </c:pt>
                <c:pt idx="2">
                  <c:v>3499805</c:v>
                </c:pt>
                <c:pt idx="3">
                  <c:v>4024348</c:v>
                </c:pt>
                <c:pt idx="4">
                  <c:v>4012574</c:v>
                </c:pt>
                <c:pt idx="5">
                  <c:v>4386314</c:v>
                </c:pt>
                <c:pt idx="6">
                  <c:v>4903813</c:v>
                </c:pt>
                <c:pt idx="7">
                  <c:v>4726456</c:v>
                </c:pt>
                <c:pt idx="8">
                  <c:v>4560026</c:v>
                </c:pt>
                <c:pt idx="9">
                  <c:v>4597268</c:v>
                </c:pt>
                <c:pt idx="10">
                  <c:v>4549491</c:v>
                </c:pt>
                <c:pt idx="11">
                  <c:v>4001911</c:v>
                </c:pt>
                <c:pt idx="12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grafer'!$F$4:$F$16</c:f>
              <c:numCache>
                <c:formatCode>#\ ###\ ##0</c:formatCode>
                <c:ptCount val="13"/>
                <c:pt idx="0" formatCode="General">
                  <c:v>2016</c:v>
                </c:pt>
                <c:pt idx="1">
                  <c:v>3387711</c:v>
                </c:pt>
                <c:pt idx="2">
                  <c:v>3709601</c:v>
                </c:pt>
                <c:pt idx="3">
                  <c:v>4047045</c:v>
                </c:pt>
                <c:pt idx="4">
                  <c:v>4017903</c:v>
                </c:pt>
                <c:pt idx="5">
                  <c:v>4472058</c:v>
                </c:pt>
                <c:pt idx="6">
                  <c:v>4872167</c:v>
                </c:pt>
                <c:pt idx="7">
                  <c:v>4662316</c:v>
                </c:pt>
                <c:pt idx="8">
                  <c:v>4643236</c:v>
                </c:pt>
                <c:pt idx="9">
                  <c:v>4686199</c:v>
                </c:pt>
                <c:pt idx="10">
                  <c:v>4603908</c:v>
                </c:pt>
                <c:pt idx="11">
                  <c:v>4052458</c:v>
                </c:pt>
                <c:pt idx="12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grafer'!$G$4:$G$16</c:f>
              <c:numCache>
                <c:formatCode>#\ ###\ ##0</c:formatCode>
                <c:ptCount val="13"/>
                <c:pt idx="0" formatCode="General">
                  <c:v>2017</c:v>
                </c:pt>
                <c:pt idx="1">
                  <c:v>3598087</c:v>
                </c:pt>
                <c:pt idx="2">
                  <c:v>3707640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391568"/>
        <c:axId val="284391176"/>
      </c:lineChart>
      <c:catAx>
        <c:axId val="28439156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84391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391176"/>
        <c:scaling>
          <c:orientation val="minMax"/>
          <c:min val="15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8439156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grafer'!$B$23:$B$35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56819</c:v>
                </c:pt>
                <c:pt idx="2">
                  <c:v>55392</c:v>
                </c:pt>
                <c:pt idx="3">
                  <c:v>62199</c:v>
                </c:pt>
                <c:pt idx="4">
                  <c:v>55343</c:v>
                </c:pt>
                <c:pt idx="5">
                  <c:v>63707</c:v>
                </c:pt>
                <c:pt idx="6">
                  <c:v>62806</c:v>
                </c:pt>
                <c:pt idx="7">
                  <c:v>56042</c:v>
                </c:pt>
                <c:pt idx="8">
                  <c:v>62970</c:v>
                </c:pt>
                <c:pt idx="9">
                  <c:v>62970</c:v>
                </c:pt>
                <c:pt idx="10">
                  <c:v>65814</c:v>
                </c:pt>
                <c:pt idx="11">
                  <c:v>62097</c:v>
                </c:pt>
                <c:pt idx="12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grafer'!$C$23:$C$35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57714</c:v>
                </c:pt>
                <c:pt idx="2">
                  <c:v>54126</c:v>
                </c:pt>
                <c:pt idx="3">
                  <c:v>57109</c:v>
                </c:pt>
                <c:pt idx="4">
                  <c:v>63351</c:v>
                </c:pt>
                <c:pt idx="5">
                  <c:v>60558</c:v>
                </c:pt>
                <c:pt idx="6">
                  <c:v>64643</c:v>
                </c:pt>
                <c:pt idx="7">
                  <c:v>59264</c:v>
                </c:pt>
                <c:pt idx="8">
                  <c:v>64412</c:v>
                </c:pt>
                <c:pt idx="9">
                  <c:v>66778</c:v>
                </c:pt>
                <c:pt idx="10">
                  <c:v>68393</c:v>
                </c:pt>
                <c:pt idx="11">
                  <c:v>61858</c:v>
                </c:pt>
                <c:pt idx="12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grafer'!$D$23:$D$35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59820</c:v>
                </c:pt>
                <c:pt idx="2">
                  <c:v>56061</c:v>
                </c:pt>
                <c:pt idx="3">
                  <c:v>62844</c:v>
                </c:pt>
                <c:pt idx="4">
                  <c:v>60249</c:v>
                </c:pt>
                <c:pt idx="5">
                  <c:v>65236</c:v>
                </c:pt>
                <c:pt idx="6">
                  <c:v>66038</c:v>
                </c:pt>
                <c:pt idx="7">
                  <c:v>60236</c:v>
                </c:pt>
                <c:pt idx="8">
                  <c:v>63263</c:v>
                </c:pt>
                <c:pt idx="9">
                  <c:v>67191</c:v>
                </c:pt>
                <c:pt idx="10">
                  <c:v>66736</c:v>
                </c:pt>
                <c:pt idx="11">
                  <c:v>59497</c:v>
                </c:pt>
                <c:pt idx="12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grafer'!$E$23:$E$35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56825</c:v>
                </c:pt>
                <c:pt idx="2">
                  <c:v>53551</c:v>
                </c:pt>
                <c:pt idx="3">
                  <c:v>59940</c:v>
                </c:pt>
                <c:pt idx="4">
                  <c:v>60712</c:v>
                </c:pt>
                <c:pt idx="5">
                  <c:v>62021</c:v>
                </c:pt>
                <c:pt idx="6">
                  <c:v>65567</c:v>
                </c:pt>
                <c:pt idx="7">
                  <c:v>58785</c:v>
                </c:pt>
                <c:pt idx="8">
                  <c:v>62924</c:v>
                </c:pt>
                <c:pt idx="9">
                  <c:v>66307</c:v>
                </c:pt>
                <c:pt idx="10">
                  <c:v>65502</c:v>
                </c:pt>
                <c:pt idx="11">
                  <c:v>60634</c:v>
                </c:pt>
                <c:pt idx="12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grafer'!$F$23:$F$35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60449</c:v>
                </c:pt>
                <c:pt idx="2">
                  <c:v>54999</c:v>
                </c:pt>
                <c:pt idx="3">
                  <c:v>56951</c:v>
                </c:pt>
                <c:pt idx="4">
                  <c:v>60633</c:v>
                </c:pt>
                <c:pt idx="5">
                  <c:v>60932</c:v>
                </c:pt>
                <c:pt idx="6">
                  <c:v>62070</c:v>
                </c:pt>
                <c:pt idx="7">
                  <c:v>56170</c:v>
                </c:pt>
                <c:pt idx="8">
                  <c:v>62414</c:v>
                </c:pt>
                <c:pt idx="9">
                  <c:v>63364</c:v>
                </c:pt>
                <c:pt idx="10">
                  <c:v>62632</c:v>
                </c:pt>
                <c:pt idx="11">
                  <c:v>65717</c:v>
                </c:pt>
                <c:pt idx="12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grafer'!$G$23:$G$35</c:f>
              <c:numCache>
                <c:formatCode>#,##0</c:formatCode>
                <c:ptCount val="13"/>
                <c:pt idx="1">
                  <c:v>54284</c:v>
                </c:pt>
                <c:pt idx="2">
                  <c:v>58835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390392"/>
        <c:axId val="284390000"/>
      </c:lineChart>
      <c:catAx>
        <c:axId val="284390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8439000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84390000"/>
        <c:scaling>
          <c:orientation val="minMax"/>
          <c:max val="70000"/>
          <c:min val="4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843903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262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2296409</v>
      </c>
      <c r="C7" s="62">
        <v>2366072</v>
      </c>
      <c r="D7" s="46">
        <f>(B7-C7)/C7</f>
        <v>-2.9442468361064244E-2</v>
      </c>
      <c r="E7" s="45"/>
      <c r="F7" s="61">
        <v>4531380</v>
      </c>
      <c r="G7" s="62">
        <v>4502581</v>
      </c>
      <c r="H7" s="46">
        <f>(F7-G7)/G7</f>
        <v>6.3961092537813315E-3</v>
      </c>
      <c r="I7" s="40"/>
      <c r="J7" s="41"/>
    </row>
    <row r="8" spans="1:17" ht="15" customHeight="1" x14ac:dyDescent="0.25">
      <c r="A8" s="89" t="s">
        <v>16</v>
      </c>
      <c r="B8" s="16">
        <f>SUM(B9:B10)</f>
        <v>1376518</v>
      </c>
      <c r="C8" s="17">
        <f>SUM(C9:C10)</f>
        <v>1311967</v>
      </c>
      <c r="D8" s="34">
        <f>(B8-C8)/C8</f>
        <v>4.9201694859703028E-2</v>
      </c>
      <c r="E8" s="45"/>
      <c r="F8" s="16">
        <f>SUM(F9:F10)</f>
        <v>2701343</v>
      </c>
      <c r="G8" s="17">
        <f>SUM(G9:G10)</f>
        <v>2523190</v>
      </c>
      <c r="H8" s="34">
        <f>(F8-G8)/G8</f>
        <v>7.0606256365949457E-2</v>
      </c>
      <c r="I8" s="40"/>
      <c r="J8" s="41"/>
    </row>
    <row r="9" spans="1:17" ht="15" customHeight="1" x14ac:dyDescent="0.25">
      <c r="A9" s="90" t="s">
        <v>17</v>
      </c>
      <c r="B9" s="63">
        <v>1278881</v>
      </c>
      <c r="C9" s="64">
        <v>1213980</v>
      </c>
      <c r="D9" s="18">
        <f>(B9-C9)/C9</f>
        <v>5.3461342031993937E-2</v>
      </c>
      <c r="E9" s="45"/>
      <c r="F9" s="63">
        <v>2504652</v>
      </c>
      <c r="G9" s="64">
        <v>2316948</v>
      </c>
      <c r="H9" s="18">
        <f>(F9-G9)/G9</f>
        <v>8.1013471169832041E-2</v>
      </c>
      <c r="J9" s="41"/>
    </row>
    <row r="10" spans="1:17" ht="15" customHeight="1" x14ac:dyDescent="0.25">
      <c r="A10" s="90" t="s">
        <v>18</v>
      </c>
      <c r="B10" s="63">
        <v>97637</v>
      </c>
      <c r="C10" s="64">
        <v>97987</v>
      </c>
      <c r="D10" s="18">
        <f>(B10-C10)/C10</f>
        <v>-3.5719023952156918E-3</v>
      </c>
      <c r="E10" s="45"/>
      <c r="F10" s="63">
        <v>196691</v>
      </c>
      <c r="G10" s="64">
        <v>206242</v>
      </c>
      <c r="H10" s="18">
        <f>(F10-G10)/G10</f>
        <v>-4.6309675041941022E-2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34713</v>
      </c>
      <c r="C12" s="66">
        <v>40105</v>
      </c>
      <c r="D12" s="44">
        <f>(B12-C12)/C12</f>
        <v>-0.134447076424386</v>
      </c>
      <c r="E12" s="45"/>
      <c r="F12" s="65">
        <v>71604</v>
      </c>
      <c r="G12" s="66">
        <v>80422</v>
      </c>
      <c r="H12" s="44">
        <f>(F12-G12)/G12</f>
        <v>-0.10964661411056675</v>
      </c>
      <c r="J12" s="41"/>
    </row>
    <row r="13" spans="1:17" ht="15" customHeight="1" x14ac:dyDescent="0.25">
      <c r="A13" s="89" t="s">
        <v>19</v>
      </c>
      <c r="B13" s="16">
        <f>B7+B8+B12</f>
        <v>3707640</v>
      </c>
      <c r="C13" s="17">
        <f>C7+C8+C12</f>
        <v>3718144</v>
      </c>
      <c r="D13" s="34">
        <f>(B13-C13)/C13</f>
        <v>-2.8250654089782431E-3</v>
      </c>
      <c r="E13" s="45"/>
      <c r="F13" s="16">
        <f>F7+F8+F12</f>
        <v>7304327</v>
      </c>
      <c r="G13" s="17">
        <f>G7+G8+G12</f>
        <v>7106193</v>
      </c>
      <c r="H13" s="34">
        <f>(F13-G13)/G13</f>
        <v>2.7881877117607135E-2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36975</v>
      </c>
      <c r="C17" s="14">
        <f>SUM(C18:C20)</f>
        <v>39329</v>
      </c>
      <c r="D17" s="46">
        <f>(B17-C17)/C17</f>
        <v>-5.9854051717562105E-2</v>
      </c>
      <c r="E17" s="19"/>
      <c r="F17" s="14">
        <f>SUM(F18:F20)</f>
        <v>75821</v>
      </c>
      <c r="G17" s="15">
        <f>SUM(G18:G20)</f>
        <v>77835</v>
      </c>
      <c r="H17" s="46">
        <f>(F17-G17)/G17</f>
        <v>-2.587524892400591E-2</v>
      </c>
      <c r="J17" s="43"/>
    </row>
    <row r="18" spans="1:10" ht="15" customHeight="1" x14ac:dyDescent="0.25">
      <c r="A18" s="90" t="s">
        <v>17</v>
      </c>
      <c r="B18" s="63">
        <v>35664</v>
      </c>
      <c r="C18" s="64">
        <v>37720</v>
      </c>
      <c r="D18" s="18">
        <f t="shared" ref="D18:D31" si="0">(B18-C18)/C18</f>
        <v>-5.450689289501591E-2</v>
      </c>
      <c r="E18" s="19"/>
      <c r="F18" s="63">
        <v>73157</v>
      </c>
      <c r="G18" s="64">
        <v>74824</v>
      </c>
      <c r="H18" s="18">
        <f t="shared" ref="H18:H31" si="1">(F18-G18)/G18</f>
        <v>-2.2278947931145088E-2</v>
      </c>
      <c r="J18" s="41"/>
    </row>
    <row r="19" spans="1:10" ht="15" customHeight="1" x14ac:dyDescent="0.25">
      <c r="A19" s="90" t="s">
        <v>18</v>
      </c>
      <c r="B19" s="63">
        <v>281</v>
      </c>
      <c r="C19" s="64">
        <v>324</v>
      </c>
      <c r="D19" s="18">
        <f t="shared" si="0"/>
        <v>-0.13271604938271606</v>
      </c>
      <c r="E19" s="19"/>
      <c r="F19" s="63">
        <v>545</v>
      </c>
      <c r="G19" s="64">
        <v>648</v>
      </c>
      <c r="H19" s="18">
        <f t="shared" si="1"/>
        <v>-0.15895061728395063</v>
      </c>
      <c r="J19" s="41"/>
    </row>
    <row r="20" spans="1:10" ht="15" customHeight="1" x14ac:dyDescent="0.25">
      <c r="A20" s="90" t="s">
        <v>20</v>
      </c>
      <c r="B20" s="63">
        <v>1030</v>
      </c>
      <c r="C20" s="64">
        <v>1285</v>
      </c>
      <c r="D20" s="18">
        <f t="shared" si="0"/>
        <v>-0.19844357976653695</v>
      </c>
      <c r="E20" s="19"/>
      <c r="F20" s="63">
        <v>2119</v>
      </c>
      <c r="G20" s="64">
        <v>2363</v>
      </c>
      <c r="H20" s="18">
        <f t="shared" si="1"/>
        <v>-0.10325856961489632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12483</v>
      </c>
      <c r="C22" s="17">
        <f>SUM(C23:C25)</f>
        <v>12676</v>
      </c>
      <c r="D22" s="34">
        <f t="shared" si="0"/>
        <v>-1.5225623224992111E-2</v>
      </c>
      <c r="E22" s="19"/>
      <c r="F22" s="16">
        <f>SUM(F23:F25)</f>
        <v>25187</v>
      </c>
      <c r="G22" s="17">
        <f>SUM(G23:G25)</f>
        <v>25009</v>
      </c>
      <c r="H22" s="34">
        <f t="shared" si="1"/>
        <v>7.1174377224199285E-3</v>
      </c>
      <c r="J22" s="41"/>
    </row>
    <row r="23" spans="1:10" ht="15" customHeight="1" x14ac:dyDescent="0.25">
      <c r="A23" s="90" t="s">
        <v>17</v>
      </c>
      <c r="B23" s="63">
        <v>11198</v>
      </c>
      <c r="C23" s="64">
        <v>11477</v>
      </c>
      <c r="D23" s="18">
        <f t="shared" si="0"/>
        <v>-2.4309488542301996E-2</v>
      </c>
      <c r="E23" s="19"/>
      <c r="F23" s="63">
        <v>22619</v>
      </c>
      <c r="G23" s="64">
        <v>22647</v>
      </c>
      <c r="H23" s="18">
        <f t="shared" si="1"/>
        <v>-1.2363668477060978E-3</v>
      </c>
      <c r="J23" s="41"/>
    </row>
    <row r="24" spans="1:10" ht="15" customHeight="1" x14ac:dyDescent="0.25">
      <c r="A24" s="90" t="s">
        <v>18</v>
      </c>
      <c r="B24" s="63">
        <v>876</v>
      </c>
      <c r="C24" s="64">
        <v>771</v>
      </c>
      <c r="D24" s="18">
        <f t="shared" si="0"/>
        <v>0.13618677042801555</v>
      </c>
      <c r="E24" s="19"/>
      <c r="F24" s="63">
        <v>1705</v>
      </c>
      <c r="G24" s="64">
        <v>1529</v>
      </c>
      <c r="H24" s="18">
        <f t="shared" si="1"/>
        <v>0.11510791366906475</v>
      </c>
      <c r="J24" s="41"/>
    </row>
    <row r="25" spans="1:10" ht="15" customHeight="1" x14ac:dyDescent="0.25">
      <c r="A25" s="90" t="s">
        <v>20</v>
      </c>
      <c r="B25" s="63">
        <v>409</v>
      </c>
      <c r="C25" s="64">
        <v>428</v>
      </c>
      <c r="D25" s="18">
        <f t="shared" si="0"/>
        <v>-4.4392523364485979E-2</v>
      </c>
      <c r="E25" s="19"/>
      <c r="F25" s="63">
        <v>863</v>
      </c>
      <c r="G25" s="64">
        <v>833</v>
      </c>
      <c r="H25" s="18">
        <f t="shared" si="1"/>
        <v>3.601440576230492E-2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2567</v>
      </c>
      <c r="C27" s="66">
        <v>3001</v>
      </c>
      <c r="D27" s="34">
        <f t="shared" si="0"/>
        <v>-0.14461846051316227</v>
      </c>
      <c r="E27" s="19"/>
      <c r="F27" s="67">
        <v>5301</v>
      </c>
      <c r="G27" s="68">
        <v>6082</v>
      </c>
      <c r="H27" s="34">
        <f>(F27-G27)/G27</f>
        <v>-0.12841170667543572</v>
      </c>
      <c r="J27" s="41"/>
    </row>
    <row r="28" spans="1:10" ht="15" customHeight="1" x14ac:dyDescent="0.25">
      <c r="A28" s="89" t="s">
        <v>19</v>
      </c>
      <c r="B28" s="16">
        <f>B22+B17+B27</f>
        <v>52025</v>
      </c>
      <c r="C28" s="17">
        <f>C22+C17+C27</f>
        <v>55006</v>
      </c>
      <c r="D28" s="34">
        <f t="shared" si="0"/>
        <v>-5.419408791768171E-2</v>
      </c>
      <c r="E28" s="19"/>
      <c r="F28" s="16">
        <f>F22+F17+F27</f>
        <v>106309</v>
      </c>
      <c r="G28" s="17">
        <f>G22+G17+G27</f>
        <v>108926</v>
      </c>
      <c r="H28" s="34">
        <f>(F28-G28)/G28</f>
        <v>-2.4025485191781576E-2</v>
      </c>
      <c r="J28" s="41"/>
    </row>
    <row r="29" spans="1:10" ht="15" customHeight="1" x14ac:dyDescent="0.25">
      <c r="A29" s="89" t="s">
        <v>24</v>
      </c>
      <c r="B29" s="65">
        <v>6810</v>
      </c>
      <c r="C29" s="66">
        <v>7432</v>
      </c>
      <c r="D29" s="18">
        <f>(B29-C29)/C29</f>
        <v>-8.369214208826696E-2</v>
      </c>
      <c r="E29" s="19"/>
      <c r="F29" s="65">
        <v>12639</v>
      </c>
      <c r="G29" s="66">
        <v>14035</v>
      </c>
      <c r="H29" s="18">
        <f>(F29-G29)/G29</f>
        <v>-9.9465621660135381E-2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58835</v>
      </c>
      <c r="C31" s="17">
        <f>SUM(C28:C29)</f>
        <v>62438</v>
      </c>
      <c r="D31" s="34">
        <f t="shared" si="0"/>
        <v>-5.7705243601652842E-2</v>
      </c>
      <c r="E31" s="19"/>
      <c r="F31" s="16">
        <f>SUM(F28:F29)</f>
        <v>118948</v>
      </c>
      <c r="G31" s="17">
        <f>SUM(G28:G29)</f>
        <v>122961</v>
      </c>
      <c r="H31" s="34">
        <f t="shared" si="1"/>
        <v>-3.2636364375696357E-2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13.03.2017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2296409</v>
      </c>
      <c r="C7" s="72">
        <f>Hovedtall!$C$7</f>
        <v>2366072</v>
      </c>
      <c r="D7" s="46">
        <f>(B7-C7)/C7</f>
        <v>-2.9442468361064244E-2</v>
      </c>
      <c r="E7" s="45"/>
      <c r="F7" s="71">
        <f>Hovedtall!$F$7</f>
        <v>4531380</v>
      </c>
      <c r="G7" s="72">
        <f>Hovedtall!$G$7</f>
        <v>4502581</v>
      </c>
      <c r="H7" s="46">
        <f>(F7-G7)/G7</f>
        <v>6.3961092537813315E-3</v>
      </c>
      <c r="I7" s="40"/>
      <c r="J7" s="41"/>
    </row>
    <row r="8" spans="1:17" ht="15" customHeight="1" x14ac:dyDescent="0.25">
      <c r="A8" s="89" t="s">
        <v>33</v>
      </c>
      <c r="B8" s="16">
        <f>SUM(B9:B10)</f>
        <v>1376518</v>
      </c>
      <c r="C8" s="17">
        <f>SUM(C9:C10)</f>
        <v>1311967</v>
      </c>
      <c r="D8" s="34">
        <f>(B8-C8)/C8</f>
        <v>4.9201694859703028E-2</v>
      </c>
      <c r="E8" s="45"/>
      <c r="F8" s="16">
        <f>SUM(F9:F10)</f>
        <v>2701343</v>
      </c>
      <c r="G8" s="17">
        <f>SUM(G9:G10)</f>
        <v>2523190</v>
      </c>
      <c r="H8" s="34">
        <f>(F8-G8)/G8</f>
        <v>7.0606256365949457E-2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1278881</v>
      </c>
      <c r="C9" s="74">
        <f>Hovedtall!$C$9</f>
        <v>1213980</v>
      </c>
      <c r="D9" s="18">
        <f>(B9-C9)/C9</f>
        <v>5.3461342031993937E-2</v>
      </c>
      <c r="E9" s="45"/>
      <c r="F9" s="73">
        <f>Hovedtall!$F$9</f>
        <v>2504652</v>
      </c>
      <c r="G9" s="74">
        <f>Hovedtall!$G$9</f>
        <v>2316948</v>
      </c>
      <c r="H9" s="18">
        <f>(F9-G9)/G9</f>
        <v>8.1013471169832041E-2</v>
      </c>
      <c r="J9" s="41"/>
    </row>
    <row r="10" spans="1:17" ht="15" customHeight="1" x14ac:dyDescent="0.25">
      <c r="A10" s="90" t="s">
        <v>35</v>
      </c>
      <c r="B10" s="73">
        <f>Hovedtall!$B$10</f>
        <v>97637</v>
      </c>
      <c r="C10" s="74">
        <f>Hovedtall!$C$10</f>
        <v>97987</v>
      </c>
      <c r="D10" s="18">
        <f>(B10-C10)/C10</f>
        <v>-3.5719023952156918E-3</v>
      </c>
      <c r="E10" s="45"/>
      <c r="F10" s="73">
        <f>Hovedtall!$F$10</f>
        <v>196691</v>
      </c>
      <c r="G10" s="74">
        <f>Hovedtall!$G$10</f>
        <v>206242</v>
      </c>
      <c r="H10" s="18">
        <f>(F10-G10)/G10</f>
        <v>-4.6309675041941022E-2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34713</v>
      </c>
      <c r="C12" s="76">
        <f>Hovedtall!$C$12</f>
        <v>40105</v>
      </c>
      <c r="D12" s="44">
        <f>(B12-C12)/C12</f>
        <v>-0.134447076424386</v>
      </c>
      <c r="E12" s="45"/>
      <c r="F12" s="75">
        <f>Hovedtall!$F$12</f>
        <v>71604</v>
      </c>
      <c r="G12" s="76">
        <f>Hovedtall!$G$12</f>
        <v>80422</v>
      </c>
      <c r="H12" s="44">
        <f>(F12-G12)/G12</f>
        <v>-0.10964661411056675</v>
      </c>
      <c r="J12" s="41"/>
    </row>
    <row r="13" spans="1:17" ht="15" customHeight="1" x14ac:dyDescent="0.25">
      <c r="A13" s="89" t="s">
        <v>19</v>
      </c>
      <c r="B13" s="16">
        <f>B7+B8+B12</f>
        <v>3707640</v>
      </c>
      <c r="C13" s="17">
        <f>C7+C8+C12</f>
        <v>3718144</v>
      </c>
      <c r="D13" s="34">
        <f>(B13-C13)/C13</f>
        <v>-2.8250654089782431E-3</v>
      </c>
      <c r="E13" s="45"/>
      <c r="F13" s="16">
        <f>F7+F8+F12</f>
        <v>7304327</v>
      </c>
      <c r="G13" s="17">
        <f>G7+G8+G12</f>
        <v>7106193</v>
      </c>
      <c r="H13" s="34">
        <f>(F13-G13)/G13</f>
        <v>2.7881877117607135E-2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36975</v>
      </c>
      <c r="C17" s="15">
        <f>SUM(C18:C20)</f>
        <v>39329</v>
      </c>
      <c r="D17" s="46">
        <f>(B17-C17)/C17</f>
        <v>-5.9854051717562105E-2</v>
      </c>
      <c r="E17" s="19"/>
      <c r="F17" s="14">
        <f>SUM(F18:F20)</f>
        <v>75821</v>
      </c>
      <c r="G17" s="15">
        <f>SUM(G18:G20)</f>
        <v>77835</v>
      </c>
      <c r="H17" s="46">
        <f>(F17-G17)/G17</f>
        <v>-2.587524892400591E-2</v>
      </c>
      <c r="J17" s="43"/>
    </row>
    <row r="18" spans="1:10" ht="15" customHeight="1" x14ac:dyDescent="0.25">
      <c r="A18" s="90" t="s">
        <v>34</v>
      </c>
      <c r="B18" s="73">
        <f>Hovedtall!$B$18</f>
        <v>35664</v>
      </c>
      <c r="C18" s="74">
        <f>Hovedtall!$C$18</f>
        <v>37720</v>
      </c>
      <c r="D18" s="18">
        <f t="shared" ref="D18:D31" si="0">(B18-C18)/C18</f>
        <v>-5.450689289501591E-2</v>
      </c>
      <c r="E18" s="19"/>
      <c r="F18" s="73">
        <f>Hovedtall!$F$18</f>
        <v>73157</v>
      </c>
      <c r="G18" s="74">
        <f>Hovedtall!$G$18</f>
        <v>74824</v>
      </c>
      <c r="H18" s="18">
        <f t="shared" ref="H18:H31" si="1">(F18-G18)/G18</f>
        <v>-2.2278947931145088E-2</v>
      </c>
      <c r="J18" s="41"/>
    </row>
    <row r="19" spans="1:10" ht="15" customHeight="1" x14ac:dyDescent="0.25">
      <c r="A19" s="90" t="s">
        <v>35</v>
      </c>
      <c r="B19" s="73">
        <f>Hovedtall!$B$19</f>
        <v>281</v>
      </c>
      <c r="C19" s="74">
        <f>Hovedtall!$C$19</f>
        <v>324</v>
      </c>
      <c r="D19" s="18">
        <f t="shared" si="0"/>
        <v>-0.13271604938271606</v>
      </c>
      <c r="E19" s="19"/>
      <c r="F19" s="73">
        <f>Hovedtall!$F$19</f>
        <v>545</v>
      </c>
      <c r="G19" s="74">
        <f>Hovedtall!$G$19</f>
        <v>648</v>
      </c>
      <c r="H19" s="18">
        <f t="shared" si="1"/>
        <v>-0.15895061728395063</v>
      </c>
      <c r="J19" s="41"/>
    </row>
    <row r="20" spans="1:10" ht="15" customHeight="1" x14ac:dyDescent="0.25">
      <c r="A20" s="90" t="s">
        <v>36</v>
      </c>
      <c r="B20" s="73">
        <f>Hovedtall!$B$20</f>
        <v>1030</v>
      </c>
      <c r="C20" s="74">
        <f>Hovedtall!$C$20</f>
        <v>1285</v>
      </c>
      <c r="D20" s="18">
        <f t="shared" si="0"/>
        <v>-0.19844357976653695</v>
      </c>
      <c r="E20" s="19"/>
      <c r="F20" s="73">
        <f>Hovedtall!$F$20</f>
        <v>2119</v>
      </c>
      <c r="G20" s="74">
        <f>Hovedtall!$G$20</f>
        <v>2363</v>
      </c>
      <c r="H20" s="18">
        <f t="shared" si="1"/>
        <v>-0.10325856961489632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12483</v>
      </c>
      <c r="C22" s="17">
        <f>SUM(C23:C25)</f>
        <v>12676</v>
      </c>
      <c r="D22" s="34">
        <f t="shared" si="0"/>
        <v>-1.5225623224992111E-2</v>
      </c>
      <c r="E22" s="19"/>
      <c r="F22" s="16">
        <f>SUM(F23:F25)</f>
        <v>25187</v>
      </c>
      <c r="G22" s="17">
        <f>SUM(G23:G25)</f>
        <v>25009</v>
      </c>
      <c r="H22" s="34">
        <f t="shared" si="1"/>
        <v>7.1174377224199285E-3</v>
      </c>
      <c r="J22" s="41"/>
    </row>
    <row r="23" spans="1:10" ht="15" customHeight="1" x14ac:dyDescent="0.25">
      <c r="A23" s="90" t="s">
        <v>34</v>
      </c>
      <c r="B23" s="73">
        <f>Hovedtall!$B$23</f>
        <v>11198</v>
      </c>
      <c r="C23" s="74">
        <f>Hovedtall!$C$23</f>
        <v>11477</v>
      </c>
      <c r="D23" s="18">
        <f t="shared" si="0"/>
        <v>-2.4309488542301996E-2</v>
      </c>
      <c r="E23" s="19"/>
      <c r="F23" s="73">
        <f>Hovedtall!$F$23</f>
        <v>22619</v>
      </c>
      <c r="G23" s="74">
        <f>Hovedtall!$G$23</f>
        <v>22647</v>
      </c>
      <c r="H23" s="18">
        <f t="shared" si="1"/>
        <v>-1.2363668477060978E-3</v>
      </c>
      <c r="J23" s="41"/>
    </row>
    <row r="24" spans="1:10" ht="15" customHeight="1" x14ac:dyDescent="0.25">
      <c r="A24" s="90" t="s">
        <v>35</v>
      </c>
      <c r="B24" s="73">
        <f>Hovedtall!$B$24</f>
        <v>876</v>
      </c>
      <c r="C24" s="74">
        <f>Hovedtall!$C$24</f>
        <v>771</v>
      </c>
      <c r="D24" s="18">
        <f t="shared" si="0"/>
        <v>0.13618677042801555</v>
      </c>
      <c r="E24" s="19"/>
      <c r="F24" s="73">
        <f>Hovedtall!$F$24</f>
        <v>1705</v>
      </c>
      <c r="G24" s="74">
        <f>Hovedtall!$G$24</f>
        <v>1529</v>
      </c>
      <c r="H24" s="18">
        <f t="shared" si="1"/>
        <v>0.11510791366906475</v>
      </c>
      <c r="J24" s="41"/>
    </row>
    <row r="25" spans="1:10" ht="15" customHeight="1" x14ac:dyDescent="0.25">
      <c r="A25" s="90" t="s">
        <v>36</v>
      </c>
      <c r="B25" s="73">
        <f>Hovedtall!$B$25</f>
        <v>409</v>
      </c>
      <c r="C25" s="74">
        <f>Hovedtall!$C$25</f>
        <v>428</v>
      </c>
      <c r="D25" s="18">
        <f t="shared" si="0"/>
        <v>-4.4392523364485979E-2</v>
      </c>
      <c r="E25" s="19"/>
      <c r="F25" s="73">
        <f>Hovedtall!$F$25</f>
        <v>863</v>
      </c>
      <c r="G25" s="74">
        <f>Hovedtall!$G$25</f>
        <v>833</v>
      </c>
      <c r="H25" s="18">
        <f t="shared" si="1"/>
        <v>3.601440576230492E-2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2567</v>
      </c>
      <c r="C27" s="76">
        <f>Hovedtall!$C$27</f>
        <v>3001</v>
      </c>
      <c r="D27" s="34">
        <f t="shared" si="0"/>
        <v>-0.14461846051316227</v>
      </c>
      <c r="E27" s="19"/>
      <c r="F27" s="77">
        <f>Hovedtall!$F$27</f>
        <v>5301</v>
      </c>
      <c r="G27" s="78">
        <f>Hovedtall!$G$27</f>
        <v>6082</v>
      </c>
      <c r="H27" s="34">
        <f>(F27-G27)/G27</f>
        <v>-0.12841170667543572</v>
      </c>
      <c r="J27" s="41"/>
    </row>
    <row r="28" spans="1:10" ht="15" customHeight="1" x14ac:dyDescent="0.25">
      <c r="A28" s="89" t="s">
        <v>19</v>
      </c>
      <c r="B28" s="16">
        <f>B22+B17+B27</f>
        <v>52025</v>
      </c>
      <c r="C28" s="17">
        <f>C22+C17+C27</f>
        <v>55006</v>
      </c>
      <c r="D28" s="34">
        <f t="shared" si="0"/>
        <v>-5.419408791768171E-2</v>
      </c>
      <c r="E28" s="19"/>
      <c r="F28" s="16">
        <f>F22+F17+F27</f>
        <v>106309</v>
      </c>
      <c r="G28" s="17">
        <f>G22+G17+G27</f>
        <v>108926</v>
      </c>
      <c r="H28" s="34">
        <f>(F28-G28)/G28</f>
        <v>-2.4025485191781576E-2</v>
      </c>
      <c r="J28" s="41"/>
    </row>
    <row r="29" spans="1:10" ht="15" customHeight="1" x14ac:dyDescent="0.25">
      <c r="A29" s="89" t="s">
        <v>24</v>
      </c>
      <c r="B29" s="75">
        <f>Hovedtall!$B$29</f>
        <v>6810</v>
      </c>
      <c r="C29" s="76">
        <f>Hovedtall!$C$29</f>
        <v>7432</v>
      </c>
      <c r="D29" s="18">
        <f>(B29-C29)/C29</f>
        <v>-8.369214208826696E-2</v>
      </c>
      <c r="E29" s="19"/>
      <c r="F29" s="75">
        <f>Hovedtall!$F$29</f>
        <v>12639</v>
      </c>
      <c r="G29" s="76">
        <f>Hovedtall!$G$29</f>
        <v>14035</v>
      </c>
      <c r="H29" s="18">
        <f>(F29-G29)/G29</f>
        <v>-9.9465621660135381E-2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58835</v>
      </c>
      <c r="C31" s="17">
        <f>SUM(C28:C29)</f>
        <v>62438</v>
      </c>
      <c r="D31" s="34">
        <f t="shared" si="0"/>
        <v>-5.7705243601652842E-2</v>
      </c>
      <c r="E31" s="19"/>
      <c r="F31" s="16">
        <f>SUM(F28:F29)</f>
        <v>118948</v>
      </c>
      <c r="G31" s="17">
        <f>SUM(G28:G29)</f>
        <v>122961</v>
      </c>
      <c r="H31" s="34">
        <f t="shared" si="1"/>
        <v>-3.2636364375696357E-2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4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2.42578125" style="116" bestFit="1" customWidth="1"/>
    <col min="2" max="2" width="5.85546875" style="116" customWidth="1"/>
    <col min="3" max="17" width="15.7109375" style="116" customWidth="1"/>
    <col min="18" max="18" width="9.42578125" style="116" hidden="1" customWidth="1"/>
    <col min="19" max="19" width="15.28515625" style="116" hidden="1" customWidth="1"/>
    <col min="20" max="20" width="6.7109375" style="116" hidden="1" customWidth="1"/>
    <col min="21" max="21" width="30.140625" style="116" hidden="1" customWidth="1"/>
    <col min="22" max="22" width="22.85546875" style="116" hidden="1" customWidth="1"/>
    <col min="23" max="23" width="25.85546875" style="116" hidden="1" customWidth="1"/>
    <col min="24" max="24" width="29" style="116" hidden="1" customWidth="1"/>
    <col min="25" max="25" width="22.140625" style="116" hidden="1" customWidth="1"/>
    <col min="26" max="26" width="24.7109375" style="116" hidden="1" customWidth="1"/>
    <col min="27" max="27" width="19.28515625" style="116" hidden="1" customWidth="1"/>
    <col min="28" max="28" width="18.140625" style="116" hidden="1" customWidth="1"/>
    <col min="29" max="29" width="20.28515625" style="116" hidden="1" customWidth="1"/>
    <col min="30" max="30" width="15.5703125" style="116" hidden="1" customWidth="1"/>
    <col min="31" max="31" width="33.85546875" style="116" hidden="1" customWidth="1"/>
    <col min="32" max="32" width="0" style="116" hidden="1" customWidth="1"/>
    <col min="33" max="33" width="9.85546875" style="116" hidden="1" customWidth="1"/>
    <col min="34" max="16384" width="9.140625" style="116"/>
  </cols>
  <sheetData>
    <row r="1" spans="1:33" ht="15.75" x14ac:dyDescent="0.25">
      <c r="A1" s="97" t="s">
        <v>247</v>
      </c>
    </row>
    <row r="4" spans="1:33" ht="42.75" x14ac:dyDescent="0.2">
      <c r="A4" s="99" t="s">
        <v>220</v>
      </c>
      <c r="B4" s="99" t="s">
        <v>47</v>
      </c>
      <c r="C4" s="99" t="s">
        <v>248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253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258</v>
      </c>
      <c r="N4" s="99" t="s">
        <v>259</v>
      </c>
      <c r="O4" s="99" t="s">
        <v>236</v>
      </c>
      <c r="P4" s="99" t="s">
        <v>49</v>
      </c>
      <c r="Q4" s="99" t="s">
        <v>230</v>
      </c>
      <c r="R4" s="100" t="s">
        <v>50</v>
      </c>
      <c r="S4" s="100" t="s">
        <v>51</v>
      </c>
      <c r="T4" s="100" t="s">
        <v>52</v>
      </c>
      <c r="U4" s="100" t="s">
        <v>237</v>
      </c>
      <c r="V4" s="100" t="s">
        <v>238</v>
      </c>
      <c r="W4" s="100" t="s">
        <v>239</v>
      </c>
      <c r="X4" s="100" t="s">
        <v>240</v>
      </c>
      <c r="Y4" s="100" t="s">
        <v>241</v>
      </c>
      <c r="Z4" s="100" t="s">
        <v>242</v>
      </c>
      <c r="AA4" s="100" t="s">
        <v>55</v>
      </c>
      <c r="AB4" s="100" t="s">
        <v>243</v>
      </c>
      <c r="AC4" s="100" t="s">
        <v>244</v>
      </c>
      <c r="AD4" s="100" t="s">
        <v>58</v>
      </c>
      <c r="AE4" s="100" t="s">
        <v>46</v>
      </c>
      <c r="AF4" s="100" t="s">
        <v>245</v>
      </c>
      <c r="AG4" s="100" t="s">
        <v>246</v>
      </c>
    </row>
    <row r="5" spans="1:33" ht="14.25" x14ac:dyDescent="0.2">
      <c r="A5" s="101" t="s">
        <v>63</v>
      </c>
      <c r="B5" s="101" t="s">
        <v>60</v>
      </c>
      <c r="C5" s="102">
        <v>24490</v>
      </c>
      <c r="D5" s="102">
        <v>1494</v>
      </c>
      <c r="E5" s="102">
        <v>25984</v>
      </c>
      <c r="F5" s="103">
        <v>-5.2266841740525996E-2</v>
      </c>
      <c r="G5" s="102">
        <v>2</v>
      </c>
      <c r="H5" s="102">
        <v>0</v>
      </c>
      <c r="I5" s="102">
        <v>2</v>
      </c>
      <c r="J5" s="117">
        <v>-0.92592592592592604</v>
      </c>
      <c r="K5" s="106">
        <v>50</v>
      </c>
      <c r="L5" s="103">
        <v>0</v>
      </c>
      <c r="M5" s="106">
        <v>26036</v>
      </c>
      <c r="N5" s="103">
        <v>-5.1304474566389695E-2</v>
      </c>
      <c r="O5" s="106">
        <v>800</v>
      </c>
      <c r="P5" s="106">
        <v>26836</v>
      </c>
      <c r="Q5" s="103">
        <v>-5.2635294948282597E-2</v>
      </c>
      <c r="R5" s="104">
        <v>4</v>
      </c>
      <c r="S5" s="105" t="s">
        <v>62</v>
      </c>
      <c r="T5" s="101" t="s">
        <v>62</v>
      </c>
      <c r="U5" s="106">
        <v>25629</v>
      </c>
      <c r="V5" s="106">
        <v>27417</v>
      </c>
      <c r="W5" s="106">
        <v>1788</v>
      </c>
      <c r="X5" s="106">
        <v>27</v>
      </c>
      <c r="Y5" s="106">
        <v>27</v>
      </c>
      <c r="Z5" s="106">
        <v>0</v>
      </c>
      <c r="AA5" s="106">
        <v>0</v>
      </c>
      <c r="AB5" s="106">
        <v>883</v>
      </c>
      <c r="AC5" s="106">
        <v>27444</v>
      </c>
      <c r="AD5" s="106">
        <v>28327</v>
      </c>
      <c r="AE5" s="101" t="s">
        <v>59</v>
      </c>
      <c r="AF5" s="106">
        <v>4034</v>
      </c>
      <c r="AG5" s="106">
        <v>4</v>
      </c>
    </row>
    <row r="6" spans="1:33" ht="14.25" x14ac:dyDescent="0.2">
      <c r="A6" s="101" t="s">
        <v>66</v>
      </c>
      <c r="B6" s="101" t="s">
        <v>65</v>
      </c>
      <c r="C6" s="102">
        <v>3293</v>
      </c>
      <c r="D6" s="102">
        <v>28</v>
      </c>
      <c r="E6" s="102">
        <v>3321</v>
      </c>
      <c r="F6" s="103">
        <v>-8.3103257868580901E-2</v>
      </c>
      <c r="G6" s="102">
        <v>0</v>
      </c>
      <c r="H6" s="102">
        <v>0</v>
      </c>
      <c r="I6" s="102">
        <v>0</v>
      </c>
      <c r="J6" s="117">
        <v>0</v>
      </c>
      <c r="K6" s="106">
        <v>0</v>
      </c>
      <c r="L6" s="103">
        <v>0</v>
      </c>
      <c r="M6" s="106">
        <v>3321</v>
      </c>
      <c r="N6" s="103">
        <v>-8.3103257868580901E-2</v>
      </c>
      <c r="O6" s="106">
        <v>904</v>
      </c>
      <c r="P6" s="106">
        <v>4225</v>
      </c>
      <c r="Q6" s="103">
        <v>-5.3539426523297504E-2</v>
      </c>
      <c r="R6" s="104">
        <v>5</v>
      </c>
      <c r="S6" s="107"/>
      <c r="T6" s="101" t="s">
        <v>62</v>
      </c>
      <c r="U6" s="106">
        <v>3604</v>
      </c>
      <c r="V6" s="106">
        <v>3622</v>
      </c>
      <c r="W6" s="106">
        <v>18</v>
      </c>
      <c r="X6" s="106">
        <v>0</v>
      </c>
      <c r="Y6" s="106">
        <v>0</v>
      </c>
      <c r="Z6" s="106">
        <v>0</v>
      </c>
      <c r="AA6" s="106">
        <v>0</v>
      </c>
      <c r="AB6" s="106">
        <v>842</v>
      </c>
      <c r="AC6" s="106">
        <v>3622</v>
      </c>
      <c r="AD6" s="106">
        <v>4464</v>
      </c>
      <c r="AE6" s="101" t="s">
        <v>64</v>
      </c>
      <c r="AF6" s="106">
        <v>4034</v>
      </c>
      <c r="AG6" s="106">
        <v>4</v>
      </c>
    </row>
    <row r="7" spans="1:33" ht="14.25" x14ac:dyDescent="0.2">
      <c r="A7" s="101" t="s">
        <v>69</v>
      </c>
      <c r="B7" s="101" t="s">
        <v>68</v>
      </c>
      <c r="C7" s="102">
        <v>17261</v>
      </c>
      <c r="D7" s="102">
        <v>0</v>
      </c>
      <c r="E7" s="102">
        <v>17261</v>
      </c>
      <c r="F7" s="103">
        <v>-0.13243868114193799</v>
      </c>
      <c r="G7" s="102">
        <v>0</v>
      </c>
      <c r="H7" s="102">
        <v>0</v>
      </c>
      <c r="I7" s="102">
        <v>0</v>
      </c>
      <c r="J7" s="117">
        <v>0</v>
      </c>
      <c r="K7" s="106">
        <v>0</v>
      </c>
      <c r="L7" s="103">
        <v>0</v>
      </c>
      <c r="M7" s="106">
        <v>17261</v>
      </c>
      <c r="N7" s="103">
        <v>-0.13243868114193799</v>
      </c>
      <c r="O7" s="106">
        <v>0</v>
      </c>
      <c r="P7" s="106">
        <v>17261</v>
      </c>
      <c r="Q7" s="103">
        <v>-0.13243868114193799</v>
      </c>
      <c r="R7" s="104">
        <v>4</v>
      </c>
      <c r="S7" s="107"/>
      <c r="T7" s="101" t="s">
        <v>62</v>
      </c>
      <c r="U7" s="106">
        <v>19896</v>
      </c>
      <c r="V7" s="106">
        <v>19896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19896</v>
      </c>
      <c r="AD7" s="106">
        <v>19896</v>
      </c>
      <c r="AE7" s="101" t="s">
        <v>67</v>
      </c>
      <c r="AF7" s="106">
        <v>4034</v>
      </c>
      <c r="AG7" s="106">
        <v>4</v>
      </c>
    </row>
    <row r="8" spans="1:33" ht="14.25" x14ac:dyDescent="0.2">
      <c r="A8" s="101" t="s">
        <v>72</v>
      </c>
      <c r="B8" s="101" t="s">
        <v>71</v>
      </c>
      <c r="C8" s="102">
        <v>242857</v>
      </c>
      <c r="D8" s="102">
        <v>18012</v>
      </c>
      <c r="E8" s="102">
        <v>260869</v>
      </c>
      <c r="F8" s="103">
        <v>-4.6290914009746595E-2</v>
      </c>
      <c r="G8" s="102">
        <v>121653</v>
      </c>
      <c r="H8" s="102">
        <v>4542</v>
      </c>
      <c r="I8" s="102">
        <v>126195</v>
      </c>
      <c r="J8" s="117">
        <v>-4.0699663243354195E-2</v>
      </c>
      <c r="K8" s="106">
        <v>12158</v>
      </c>
      <c r="L8" s="103">
        <v>-9.7133521461458497E-2</v>
      </c>
      <c r="M8" s="106">
        <v>399222</v>
      </c>
      <c r="N8" s="103">
        <v>-4.6169357728899595E-2</v>
      </c>
      <c r="O8" s="106">
        <v>5598</v>
      </c>
      <c r="P8" s="106">
        <v>404820</v>
      </c>
      <c r="Q8" s="103">
        <v>-4.4101847238587302E-2</v>
      </c>
      <c r="R8" s="104">
        <v>2</v>
      </c>
      <c r="S8" s="107"/>
      <c r="T8" s="101" t="s">
        <v>62</v>
      </c>
      <c r="U8" s="106">
        <v>251517</v>
      </c>
      <c r="V8" s="106">
        <v>273531</v>
      </c>
      <c r="W8" s="106">
        <v>22014</v>
      </c>
      <c r="X8" s="106">
        <v>126107</v>
      </c>
      <c r="Y8" s="106">
        <v>131549</v>
      </c>
      <c r="Z8" s="106">
        <v>5442</v>
      </c>
      <c r="AA8" s="106">
        <v>13466</v>
      </c>
      <c r="AB8" s="106">
        <v>4951</v>
      </c>
      <c r="AC8" s="106">
        <v>418546</v>
      </c>
      <c r="AD8" s="106">
        <v>423497</v>
      </c>
      <c r="AE8" s="101" t="s">
        <v>70</v>
      </c>
      <c r="AF8" s="106">
        <v>4034</v>
      </c>
      <c r="AG8" s="106">
        <v>4</v>
      </c>
    </row>
    <row r="9" spans="1:33" ht="14.25" x14ac:dyDescent="0.2">
      <c r="A9" s="101" t="s">
        <v>75</v>
      </c>
      <c r="B9" s="101" t="s">
        <v>74</v>
      </c>
      <c r="C9" s="102">
        <v>515</v>
      </c>
      <c r="D9" s="102">
        <v>6</v>
      </c>
      <c r="E9" s="102">
        <v>521</v>
      </c>
      <c r="F9" s="103">
        <v>1.7578125E-2</v>
      </c>
      <c r="G9" s="102">
        <v>0</v>
      </c>
      <c r="H9" s="102">
        <v>0</v>
      </c>
      <c r="I9" s="102">
        <v>0</v>
      </c>
      <c r="J9" s="117">
        <v>0</v>
      </c>
      <c r="K9" s="106">
        <v>0</v>
      </c>
      <c r="L9" s="103">
        <v>0</v>
      </c>
      <c r="M9" s="106">
        <v>521</v>
      </c>
      <c r="N9" s="103">
        <v>1.7578125E-2</v>
      </c>
      <c r="O9" s="106">
        <v>634</v>
      </c>
      <c r="P9" s="106">
        <v>1155</v>
      </c>
      <c r="Q9" s="103">
        <v>-5.3278688524590202E-2</v>
      </c>
      <c r="R9" s="104">
        <v>5</v>
      </c>
      <c r="S9" s="107"/>
      <c r="T9" s="101" t="s">
        <v>62</v>
      </c>
      <c r="U9" s="106">
        <v>510</v>
      </c>
      <c r="V9" s="106">
        <v>512</v>
      </c>
      <c r="W9" s="106">
        <v>2</v>
      </c>
      <c r="X9" s="106">
        <v>0</v>
      </c>
      <c r="Y9" s="106">
        <v>0</v>
      </c>
      <c r="Z9" s="106">
        <v>0</v>
      </c>
      <c r="AA9" s="106">
        <v>0</v>
      </c>
      <c r="AB9" s="106">
        <v>708</v>
      </c>
      <c r="AC9" s="106">
        <v>512</v>
      </c>
      <c r="AD9" s="106">
        <v>1220</v>
      </c>
      <c r="AE9" s="101" t="s">
        <v>73</v>
      </c>
      <c r="AF9" s="106">
        <v>4034</v>
      </c>
      <c r="AG9" s="106">
        <v>4</v>
      </c>
    </row>
    <row r="10" spans="1:33" ht="14.25" x14ac:dyDescent="0.2">
      <c r="A10" s="101" t="s">
        <v>78</v>
      </c>
      <c r="B10" s="101" t="s">
        <v>77</v>
      </c>
      <c r="C10" s="102">
        <v>84926</v>
      </c>
      <c r="D10" s="102">
        <v>35174</v>
      </c>
      <c r="E10" s="102">
        <v>120100</v>
      </c>
      <c r="F10" s="103">
        <v>-3.1540504648074398E-3</v>
      </c>
      <c r="G10" s="102">
        <v>3112</v>
      </c>
      <c r="H10" s="102">
        <v>0</v>
      </c>
      <c r="I10" s="102">
        <v>3112</v>
      </c>
      <c r="J10" s="117">
        <v>-0.15480717001629501</v>
      </c>
      <c r="K10" s="106">
        <v>0</v>
      </c>
      <c r="L10" s="103">
        <v>0</v>
      </c>
      <c r="M10" s="106">
        <v>123212</v>
      </c>
      <c r="N10" s="103">
        <v>-7.6512942768318807E-3</v>
      </c>
      <c r="O10" s="106">
        <v>10358</v>
      </c>
      <c r="P10" s="106">
        <v>133570</v>
      </c>
      <c r="Q10" s="103">
        <v>-1.8221376121838502E-2</v>
      </c>
      <c r="R10" s="104">
        <v>3</v>
      </c>
      <c r="S10" s="107"/>
      <c r="T10" s="101" t="s">
        <v>62</v>
      </c>
      <c r="U10" s="106">
        <v>85880</v>
      </c>
      <c r="V10" s="106">
        <v>120480</v>
      </c>
      <c r="W10" s="106">
        <v>34600</v>
      </c>
      <c r="X10" s="106">
        <v>3672</v>
      </c>
      <c r="Y10" s="106">
        <v>3682</v>
      </c>
      <c r="Z10" s="106">
        <v>10</v>
      </c>
      <c r="AA10" s="106">
        <v>0</v>
      </c>
      <c r="AB10" s="106">
        <v>11887</v>
      </c>
      <c r="AC10" s="106">
        <v>124162</v>
      </c>
      <c r="AD10" s="106">
        <v>136049</v>
      </c>
      <c r="AE10" s="101" t="s">
        <v>76</v>
      </c>
      <c r="AF10" s="106">
        <v>4034</v>
      </c>
      <c r="AG10" s="106">
        <v>4</v>
      </c>
    </row>
    <row r="11" spans="1:33" ht="14.25" x14ac:dyDescent="0.2">
      <c r="A11" s="101" t="s">
        <v>81</v>
      </c>
      <c r="B11" s="101" t="s">
        <v>80</v>
      </c>
      <c r="C11" s="102">
        <v>6990</v>
      </c>
      <c r="D11" s="102">
        <v>60</v>
      </c>
      <c r="E11" s="102">
        <v>7050</v>
      </c>
      <c r="F11" s="103">
        <v>5.7923169267707096E-2</v>
      </c>
      <c r="G11" s="102">
        <v>0</v>
      </c>
      <c r="H11" s="102">
        <v>0</v>
      </c>
      <c r="I11" s="102">
        <v>0</v>
      </c>
      <c r="J11" s="117">
        <v>0</v>
      </c>
      <c r="K11" s="106">
        <v>935</v>
      </c>
      <c r="L11" s="103">
        <v>0.51785714285714302</v>
      </c>
      <c r="M11" s="106">
        <v>7985</v>
      </c>
      <c r="N11" s="103">
        <v>9.6840659340659302E-2</v>
      </c>
      <c r="O11" s="106">
        <v>1863</v>
      </c>
      <c r="P11" s="106">
        <v>9848</v>
      </c>
      <c r="Q11" s="103">
        <v>5.07895860008536E-2</v>
      </c>
      <c r="R11" s="104">
        <v>5</v>
      </c>
      <c r="S11" s="107"/>
      <c r="T11" s="101" t="s">
        <v>62</v>
      </c>
      <c r="U11" s="106">
        <v>6628</v>
      </c>
      <c r="V11" s="106">
        <v>6664</v>
      </c>
      <c r="W11" s="106">
        <v>36</v>
      </c>
      <c r="X11" s="106">
        <v>0</v>
      </c>
      <c r="Y11" s="106">
        <v>0</v>
      </c>
      <c r="Z11" s="106">
        <v>0</v>
      </c>
      <c r="AA11" s="106">
        <v>616</v>
      </c>
      <c r="AB11" s="106">
        <v>2092</v>
      </c>
      <c r="AC11" s="106">
        <v>7280</v>
      </c>
      <c r="AD11" s="106">
        <v>9372</v>
      </c>
      <c r="AE11" s="101" t="s">
        <v>79</v>
      </c>
      <c r="AF11" s="106">
        <v>4034</v>
      </c>
      <c r="AG11" s="106">
        <v>4</v>
      </c>
    </row>
    <row r="12" spans="1:33" ht="14.25" x14ac:dyDescent="0.2">
      <c r="A12" s="101" t="s">
        <v>84</v>
      </c>
      <c r="B12" s="101" t="s">
        <v>83</v>
      </c>
      <c r="C12" s="102">
        <v>1178</v>
      </c>
      <c r="D12" s="102">
        <v>24</v>
      </c>
      <c r="E12" s="102">
        <v>1202</v>
      </c>
      <c r="F12" s="103">
        <v>3.6206896551724099E-2</v>
      </c>
      <c r="G12" s="102">
        <v>0</v>
      </c>
      <c r="H12" s="102">
        <v>0</v>
      </c>
      <c r="I12" s="102">
        <v>0</v>
      </c>
      <c r="J12" s="117">
        <v>0</v>
      </c>
      <c r="K12" s="106">
        <v>0</v>
      </c>
      <c r="L12" s="103">
        <v>0</v>
      </c>
      <c r="M12" s="106">
        <v>1202</v>
      </c>
      <c r="N12" s="103">
        <v>3.6206896551724099E-2</v>
      </c>
      <c r="O12" s="106">
        <v>1016</v>
      </c>
      <c r="P12" s="106">
        <v>2218</v>
      </c>
      <c r="Q12" s="103">
        <v>-5.6170212765957399E-2</v>
      </c>
      <c r="R12" s="104">
        <v>5</v>
      </c>
      <c r="S12" s="107"/>
      <c r="T12" s="101" t="s">
        <v>62</v>
      </c>
      <c r="U12" s="106">
        <v>1122</v>
      </c>
      <c r="V12" s="106">
        <v>1160</v>
      </c>
      <c r="W12" s="106">
        <v>38</v>
      </c>
      <c r="X12" s="106">
        <v>0</v>
      </c>
      <c r="Y12" s="106">
        <v>0</v>
      </c>
      <c r="Z12" s="106">
        <v>0</v>
      </c>
      <c r="AA12" s="106">
        <v>0</v>
      </c>
      <c r="AB12" s="106">
        <v>1190</v>
      </c>
      <c r="AC12" s="106">
        <v>1160</v>
      </c>
      <c r="AD12" s="106">
        <v>2350</v>
      </c>
      <c r="AE12" s="101" t="s">
        <v>82</v>
      </c>
      <c r="AF12" s="106">
        <v>4034</v>
      </c>
      <c r="AG12" s="106">
        <v>4</v>
      </c>
    </row>
    <row r="13" spans="1:33" ht="14.25" x14ac:dyDescent="0.2">
      <c r="A13" s="101" t="s">
        <v>87</v>
      </c>
      <c r="B13" s="101" t="s">
        <v>86</v>
      </c>
      <c r="C13" s="102">
        <v>0</v>
      </c>
      <c r="D13" s="102">
        <v>0</v>
      </c>
      <c r="E13" s="102">
        <v>0</v>
      </c>
      <c r="F13" s="103">
        <v>-1</v>
      </c>
      <c r="G13" s="102">
        <v>613</v>
      </c>
      <c r="H13" s="102">
        <v>0</v>
      </c>
      <c r="I13" s="102">
        <v>613</v>
      </c>
      <c r="J13" s="117">
        <v>-0.22989949748743699</v>
      </c>
      <c r="K13" s="106">
        <v>0</v>
      </c>
      <c r="L13" s="103">
        <v>0</v>
      </c>
      <c r="M13" s="106">
        <v>613</v>
      </c>
      <c r="N13" s="103">
        <v>-0.420604914933837</v>
      </c>
      <c r="O13" s="106">
        <v>0</v>
      </c>
      <c r="P13" s="106">
        <v>613</v>
      </c>
      <c r="Q13" s="103">
        <v>-0.420604914933837</v>
      </c>
      <c r="R13" s="104">
        <v>5</v>
      </c>
      <c r="S13" s="107"/>
      <c r="T13" s="101" t="s">
        <v>62</v>
      </c>
      <c r="U13" s="106">
        <v>262</v>
      </c>
      <c r="V13" s="106">
        <v>262</v>
      </c>
      <c r="W13" s="106">
        <v>0</v>
      </c>
      <c r="X13" s="106">
        <v>796</v>
      </c>
      <c r="Y13" s="106">
        <v>796</v>
      </c>
      <c r="Z13" s="106">
        <v>0</v>
      </c>
      <c r="AA13" s="106">
        <v>0</v>
      </c>
      <c r="AB13" s="106">
        <v>0</v>
      </c>
      <c r="AC13" s="106">
        <v>1058</v>
      </c>
      <c r="AD13" s="106">
        <v>1058</v>
      </c>
      <c r="AE13" s="101" t="s">
        <v>85</v>
      </c>
      <c r="AF13" s="106">
        <v>4034</v>
      </c>
      <c r="AG13" s="106">
        <v>4</v>
      </c>
    </row>
    <row r="14" spans="1:33" ht="14.25" x14ac:dyDescent="0.2">
      <c r="A14" s="101" t="s">
        <v>90</v>
      </c>
      <c r="B14" s="101" t="s">
        <v>89</v>
      </c>
      <c r="C14" s="102">
        <v>7291</v>
      </c>
      <c r="D14" s="102">
        <v>116</v>
      </c>
      <c r="E14" s="102">
        <v>7407</v>
      </c>
      <c r="F14" s="103">
        <v>-0.23560371517027898</v>
      </c>
      <c r="G14" s="102">
        <v>0</v>
      </c>
      <c r="H14" s="102">
        <v>0</v>
      </c>
      <c r="I14" s="102">
        <v>0</v>
      </c>
      <c r="J14" s="117">
        <v>0</v>
      </c>
      <c r="K14" s="106">
        <v>2272</v>
      </c>
      <c r="L14" s="103">
        <v>-0.35196805476326304</v>
      </c>
      <c r="M14" s="106">
        <v>9679</v>
      </c>
      <c r="N14" s="103">
        <v>-0.26652015762352199</v>
      </c>
      <c r="O14" s="106">
        <v>605</v>
      </c>
      <c r="P14" s="106">
        <v>10284</v>
      </c>
      <c r="Q14" s="103">
        <v>-0.24521100917431202</v>
      </c>
      <c r="R14" s="104">
        <v>5</v>
      </c>
      <c r="S14" s="107"/>
      <c r="T14" s="101" t="s">
        <v>62</v>
      </c>
      <c r="U14" s="106">
        <v>9594</v>
      </c>
      <c r="V14" s="106">
        <v>9690</v>
      </c>
      <c r="W14" s="106">
        <v>96</v>
      </c>
      <c r="X14" s="106">
        <v>0</v>
      </c>
      <c r="Y14" s="106">
        <v>0</v>
      </c>
      <c r="Z14" s="106">
        <v>0</v>
      </c>
      <c r="AA14" s="106">
        <v>3506</v>
      </c>
      <c r="AB14" s="106">
        <v>429</v>
      </c>
      <c r="AC14" s="106">
        <v>13196</v>
      </c>
      <c r="AD14" s="106">
        <v>13625</v>
      </c>
      <c r="AE14" s="101" t="s">
        <v>88</v>
      </c>
      <c r="AF14" s="106">
        <v>4034</v>
      </c>
      <c r="AG14" s="106">
        <v>4</v>
      </c>
    </row>
    <row r="15" spans="1:33" ht="14.25" x14ac:dyDescent="0.2">
      <c r="A15" s="101" t="s">
        <v>93</v>
      </c>
      <c r="B15" s="101" t="s">
        <v>92</v>
      </c>
      <c r="C15" s="102">
        <v>6489</v>
      </c>
      <c r="D15" s="102">
        <v>46</v>
      </c>
      <c r="E15" s="102">
        <v>6535</v>
      </c>
      <c r="F15" s="103">
        <v>-1.4923123304190499E-2</v>
      </c>
      <c r="G15" s="102">
        <v>0</v>
      </c>
      <c r="H15" s="102">
        <v>0</v>
      </c>
      <c r="I15" s="102">
        <v>0</v>
      </c>
      <c r="J15" s="117">
        <v>0</v>
      </c>
      <c r="K15" s="106">
        <v>0</v>
      </c>
      <c r="L15" s="103">
        <v>0</v>
      </c>
      <c r="M15" s="106">
        <v>6535</v>
      </c>
      <c r="N15" s="103">
        <v>-1.4923123304190499E-2</v>
      </c>
      <c r="O15" s="106">
        <v>160</v>
      </c>
      <c r="P15" s="106">
        <v>6695</v>
      </c>
      <c r="Q15" s="103">
        <v>-2.0339479075212202E-2</v>
      </c>
      <c r="R15" s="104">
        <v>5</v>
      </c>
      <c r="S15" s="107"/>
      <c r="T15" s="101" t="s">
        <v>62</v>
      </c>
      <c r="U15" s="106">
        <v>6588</v>
      </c>
      <c r="V15" s="106">
        <v>6634</v>
      </c>
      <c r="W15" s="106">
        <v>46</v>
      </c>
      <c r="X15" s="106">
        <v>0</v>
      </c>
      <c r="Y15" s="106">
        <v>0</v>
      </c>
      <c r="Z15" s="106">
        <v>0</v>
      </c>
      <c r="AA15" s="106">
        <v>0</v>
      </c>
      <c r="AB15" s="106">
        <v>200</v>
      </c>
      <c r="AC15" s="106">
        <v>6634</v>
      </c>
      <c r="AD15" s="106">
        <v>6834</v>
      </c>
      <c r="AE15" s="101" t="s">
        <v>91</v>
      </c>
      <c r="AF15" s="106">
        <v>4034</v>
      </c>
      <c r="AG15" s="106">
        <v>4</v>
      </c>
    </row>
    <row r="16" spans="1:33" ht="14.25" x14ac:dyDescent="0.2">
      <c r="A16" s="101" t="s">
        <v>96</v>
      </c>
      <c r="B16" s="101" t="s">
        <v>95</v>
      </c>
      <c r="C16" s="102">
        <v>9117</v>
      </c>
      <c r="D16" s="102">
        <v>858</v>
      </c>
      <c r="E16" s="102">
        <v>9975</v>
      </c>
      <c r="F16" s="103">
        <v>-0.119749382280268</v>
      </c>
      <c r="G16" s="102">
        <v>0</v>
      </c>
      <c r="H16" s="102">
        <v>0</v>
      </c>
      <c r="I16" s="102">
        <v>0</v>
      </c>
      <c r="J16" s="117">
        <v>0</v>
      </c>
      <c r="K16" s="106">
        <v>1526</v>
      </c>
      <c r="L16" s="103">
        <v>-0.43123369362653702</v>
      </c>
      <c r="M16" s="106">
        <v>11501</v>
      </c>
      <c r="N16" s="103">
        <v>-0.17937923653228699</v>
      </c>
      <c r="O16" s="106">
        <v>2091</v>
      </c>
      <c r="P16" s="106">
        <v>13592</v>
      </c>
      <c r="Q16" s="103">
        <v>-0.15880678301770002</v>
      </c>
      <c r="R16" s="104">
        <v>5</v>
      </c>
      <c r="S16" s="107"/>
      <c r="T16" s="101" t="s">
        <v>62</v>
      </c>
      <c r="U16" s="106">
        <v>10522</v>
      </c>
      <c r="V16" s="106">
        <v>11332</v>
      </c>
      <c r="W16" s="106">
        <v>810</v>
      </c>
      <c r="X16" s="106">
        <v>0</v>
      </c>
      <c r="Y16" s="106">
        <v>0</v>
      </c>
      <c r="Z16" s="106">
        <v>0</v>
      </c>
      <c r="AA16" s="106">
        <v>2683</v>
      </c>
      <c r="AB16" s="106">
        <v>2143</v>
      </c>
      <c r="AC16" s="106">
        <v>14015</v>
      </c>
      <c r="AD16" s="106">
        <v>16158</v>
      </c>
      <c r="AE16" s="101" t="s">
        <v>94</v>
      </c>
      <c r="AF16" s="106">
        <v>4034</v>
      </c>
      <c r="AG16" s="106">
        <v>4</v>
      </c>
    </row>
    <row r="17" spans="1:33" ht="14.25" x14ac:dyDescent="0.2">
      <c r="A17" s="101" t="s">
        <v>99</v>
      </c>
      <c r="B17" s="101" t="s">
        <v>98</v>
      </c>
      <c r="C17" s="102">
        <v>45056</v>
      </c>
      <c r="D17" s="102">
        <v>388</v>
      </c>
      <c r="E17" s="102">
        <v>45444</v>
      </c>
      <c r="F17" s="103">
        <v>-1.4614684071295399E-2</v>
      </c>
      <c r="G17" s="102">
        <v>4223</v>
      </c>
      <c r="H17" s="102">
        <v>0</v>
      </c>
      <c r="I17" s="102">
        <v>4223</v>
      </c>
      <c r="J17" s="117">
        <v>0.14475467606397402</v>
      </c>
      <c r="K17" s="106">
        <v>0</v>
      </c>
      <c r="L17" s="103">
        <v>0</v>
      </c>
      <c r="M17" s="106">
        <v>49667</v>
      </c>
      <c r="N17" s="103">
        <v>-2.8108498805388799E-3</v>
      </c>
      <c r="O17" s="106">
        <v>1118</v>
      </c>
      <c r="P17" s="106">
        <v>50785</v>
      </c>
      <c r="Q17" s="103">
        <v>-1.16765593071908E-2</v>
      </c>
      <c r="R17" s="104">
        <v>4</v>
      </c>
      <c r="S17" s="107"/>
      <c r="T17" s="101" t="s">
        <v>62</v>
      </c>
      <c r="U17" s="106">
        <v>45696</v>
      </c>
      <c r="V17" s="106">
        <v>46118</v>
      </c>
      <c r="W17" s="106">
        <v>422</v>
      </c>
      <c r="X17" s="106">
        <v>3689</v>
      </c>
      <c r="Y17" s="106">
        <v>3689</v>
      </c>
      <c r="Z17" s="106">
        <v>0</v>
      </c>
      <c r="AA17" s="106">
        <v>0</v>
      </c>
      <c r="AB17" s="106">
        <v>1578</v>
      </c>
      <c r="AC17" s="106">
        <v>49807</v>
      </c>
      <c r="AD17" s="106">
        <v>51385</v>
      </c>
      <c r="AE17" s="101" t="s">
        <v>97</v>
      </c>
      <c r="AF17" s="106">
        <v>4034</v>
      </c>
      <c r="AG17" s="106">
        <v>4</v>
      </c>
    </row>
    <row r="18" spans="1:33" ht="14.25" x14ac:dyDescent="0.2">
      <c r="A18" s="101" t="s">
        <v>102</v>
      </c>
      <c r="B18" s="101" t="s">
        <v>101</v>
      </c>
      <c r="C18" s="102">
        <v>575</v>
      </c>
      <c r="D18" s="102">
        <v>0</v>
      </c>
      <c r="E18" s="102">
        <v>575</v>
      </c>
      <c r="F18" s="103">
        <v>6.6790352504638204E-2</v>
      </c>
      <c r="G18" s="102">
        <v>0</v>
      </c>
      <c r="H18" s="102">
        <v>0</v>
      </c>
      <c r="I18" s="102">
        <v>0</v>
      </c>
      <c r="J18" s="117">
        <v>0</v>
      </c>
      <c r="K18" s="106">
        <v>0</v>
      </c>
      <c r="L18" s="103">
        <v>0</v>
      </c>
      <c r="M18" s="106">
        <v>575</v>
      </c>
      <c r="N18" s="103">
        <v>6.6790352504638204E-2</v>
      </c>
      <c r="O18" s="106">
        <v>413</v>
      </c>
      <c r="P18" s="106">
        <v>988</v>
      </c>
      <c r="Q18" s="103">
        <v>-9.8540145985401492E-2</v>
      </c>
      <c r="R18" s="104">
        <v>5</v>
      </c>
      <c r="S18" s="107"/>
      <c r="T18" s="101" t="s">
        <v>62</v>
      </c>
      <c r="U18" s="106">
        <v>539</v>
      </c>
      <c r="V18" s="106">
        <v>539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557</v>
      </c>
      <c r="AC18" s="106">
        <v>539</v>
      </c>
      <c r="AD18" s="106">
        <v>1096</v>
      </c>
      <c r="AE18" s="101" t="s">
        <v>100</v>
      </c>
      <c r="AF18" s="106">
        <v>4034</v>
      </c>
      <c r="AG18" s="106">
        <v>4</v>
      </c>
    </row>
    <row r="19" spans="1:33" ht="14.25" x14ac:dyDescent="0.2">
      <c r="A19" s="101" t="s">
        <v>105</v>
      </c>
      <c r="B19" s="101" t="s">
        <v>104</v>
      </c>
      <c r="C19" s="102">
        <v>36989</v>
      </c>
      <c r="D19" s="102">
        <v>10</v>
      </c>
      <c r="E19" s="102">
        <v>36999</v>
      </c>
      <c r="F19" s="103">
        <v>-4.11786047475899E-2</v>
      </c>
      <c r="G19" s="102">
        <v>7752</v>
      </c>
      <c r="H19" s="102">
        <v>0</v>
      </c>
      <c r="I19" s="102">
        <v>7752</v>
      </c>
      <c r="J19" s="117">
        <v>-9.7660342218600898E-2</v>
      </c>
      <c r="K19" s="106">
        <v>0</v>
      </c>
      <c r="L19" s="103">
        <v>0</v>
      </c>
      <c r="M19" s="106">
        <v>44751</v>
      </c>
      <c r="N19" s="103">
        <v>-5.1463574895610299E-2</v>
      </c>
      <c r="O19" s="106">
        <v>47</v>
      </c>
      <c r="P19" s="106">
        <v>44798</v>
      </c>
      <c r="Q19" s="103">
        <v>-5.04673689565273E-2</v>
      </c>
      <c r="R19" s="104">
        <v>4</v>
      </c>
      <c r="S19" s="107"/>
      <c r="T19" s="101" t="s">
        <v>62</v>
      </c>
      <c r="U19" s="106">
        <v>38554</v>
      </c>
      <c r="V19" s="106">
        <v>38588</v>
      </c>
      <c r="W19" s="106">
        <v>34</v>
      </c>
      <c r="X19" s="106">
        <v>8587</v>
      </c>
      <c r="Y19" s="106">
        <v>8591</v>
      </c>
      <c r="Z19" s="106">
        <v>4</v>
      </c>
      <c r="AA19" s="106">
        <v>0</v>
      </c>
      <c r="AB19" s="106">
        <v>0</v>
      </c>
      <c r="AC19" s="106">
        <v>47179</v>
      </c>
      <c r="AD19" s="106">
        <v>47179</v>
      </c>
      <c r="AE19" s="101" t="s">
        <v>103</v>
      </c>
      <c r="AF19" s="106">
        <v>4034</v>
      </c>
      <c r="AG19" s="106">
        <v>4</v>
      </c>
    </row>
    <row r="20" spans="1:33" ht="14.25" x14ac:dyDescent="0.2">
      <c r="A20" s="101" t="s">
        <v>108</v>
      </c>
      <c r="B20" s="101" t="s">
        <v>107</v>
      </c>
      <c r="C20" s="102">
        <v>959</v>
      </c>
      <c r="D20" s="102">
        <v>10</v>
      </c>
      <c r="E20" s="102">
        <v>969</v>
      </c>
      <c r="F20" s="103">
        <v>4.08163265306122E-2</v>
      </c>
      <c r="G20" s="102">
        <v>0</v>
      </c>
      <c r="H20" s="102">
        <v>0</v>
      </c>
      <c r="I20" s="102">
        <v>0</v>
      </c>
      <c r="J20" s="117">
        <v>0</v>
      </c>
      <c r="K20" s="106">
        <v>0</v>
      </c>
      <c r="L20" s="103">
        <v>0</v>
      </c>
      <c r="M20" s="106">
        <v>969</v>
      </c>
      <c r="N20" s="103">
        <v>4.08163265306122E-2</v>
      </c>
      <c r="O20" s="106">
        <v>900</v>
      </c>
      <c r="P20" s="106">
        <v>1869</v>
      </c>
      <c r="Q20" s="103">
        <v>-1.3199577613516401E-2</v>
      </c>
      <c r="R20" s="104">
        <v>5</v>
      </c>
      <c r="S20" s="107"/>
      <c r="T20" s="101" t="s">
        <v>62</v>
      </c>
      <c r="U20" s="106">
        <v>925</v>
      </c>
      <c r="V20" s="106">
        <v>931</v>
      </c>
      <c r="W20" s="106">
        <v>6</v>
      </c>
      <c r="X20" s="106">
        <v>0</v>
      </c>
      <c r="Y20" s="106">
        <v>0</v>
      </c>
      <c r="Z20" s="106">
        <v>0</v>
      </c>
      <c r="AA20" s="106">
        <v>0</v>
      </c>
      <c r="AB20" s="106">
        <v>963</v>
      </c>
      <c r="AC20" s="106">
        <v>931</v>
      </c>
      <c r="AD20" s="106">
        <v>1894</v>
      </c>
      <c r="AE20" s="101" t="s">
        <v>106</v>
      </c>
      <c r="AF20" s="106">
        <v>4034</v>
      </c>
      <c r="AG20" s="106">
        <v>4</v>
      </c>
    </row>
    <row r="21" spans="1:33" ht="14.25" x14ac:dyDescent="0.2">
      <c r="A21" s="101" t="s">
        <v>111</v>
      </c>
      <c r="B21" s="101" t="s">
        <v>110</v>
      </c>
      <c r="C21" s="102">
        <v>19455</v>
      </c>
      <c r="D21" s="102">
        <v>4126</v>
      </c>
      <c r="E21" s="102">
        <v>23581</v>
      </c>
      <c r="F21" s="103">
        <v>1.89698383890761E-2</v>
      </c>
      <c r="G21" s="102">
        <v>109</v>
      </c>
      <c r="H21" s="102">
        <v>0</v>
      </c>
      <c r="I21" s="102">
        <v>109</v>
      </c>
      <c r="J21" s="117">
        <v>35.3333333333333</v>
      </c>
      <c r="K21" s="106">
        <v>0</v>
      </c>
      <c r="L21" s="103">
        <v>0</v>
      </c>
      <c r="M21" s="106">
        <v>23690</v>
      </c>
      <c r="N21" s="103">
        <v>2.3547202419529102E-2</v>
      </c>
      <c r="O21" s="106">
        <v>360</v>
      </c>
      <c r="P21" s="106">
        <v>24050</v>
      </c>
      <c r="Q21" s="103">
        <v>1.8636171113934803E-2</v>
      </c>
      <c r="R21" s="104">
        <v>4</v>
      </c>
      <c r="S21" s="107"/>
      <c r="T21" s="101" t="s">
        <v>62</v>
      </c>
      <c r="U21" s="106">
        <v>19682</v>
      </c>
      <c r="V21" s="106">
        <v>23142</v>
      </c>
      <c r="W21" s="106">
        <v>3460</v>
      </c>
      <c r="X21" s="106">
        <v>3</v>
      </c>
      <c r="Y21" s="106">
        <v>3</v>
      </c>
      <c r="Z21" s="106">
        <v>0</v>
      </c>
      <c r="AA21" s="106">
        <v>0</v>
      </c>
      <c r="AB21" s="106">
        <v>465</v>
      </c>
      <c r="AC21" s="106">
        <v>23145</v>
      </c>
      <c r="AD21" s="106">
        <v>23610</v>
      </c>
      <c r="AE21" s="101" t="s">
        <v>109</v>
      </c>
      <c r="AF21" s="106">
        <v>4034</v>
      </c>
      <c r="AG21" s="106">
        <v>4</v>
      </c>
    </row>
    <row r="22" spans="1:33" ht="14.25" x14ac:dyDescent="0.2">
      <c r="A22" s="101" t="s">
        <v>114</v>
      </c>
      <c r="B22" s="101" t="s">
        <v>113</v>
      </c>
      <c r="C22" s="102">
        <v>51495</v>
      </c>
      <c r="D22" s="102">
        <v>260</v>
      </c>
      <c r="E22" s="102">
        <v>51755</v>
      </c>
      <c r="F22" s="103">
        <v>-7.1392686690350593E-2</v>
      </c>
      <c r="G22" s="102">
        <v>20120</v>
      </c>
      <c r="H22" s="102">
        <v>172</v>
      </c>
      <c r="I22" s="102">
        <v>20292</v>
      </c>
      <c r="J22" s="117">
        <v>-2.9559562518474697E-4</v>
      </c>
      <c r="K22" s="106">
        <v>0</v>
      </c>
      <c r="L22" s="103">
        <v>0</v>
      </c>
      <c r="M22" s="106">
        <v>72047</v>
      </c>
      <c r="N22" s="103">
        <v>-5.2412142255892302E-2</v>
      </c>
      <c r="O22" s="106">
        <v>211</v>
      </c>
      <c r="P22" s="106">
        <v>72258</v>
      </c>
      <c r="Q22" s="103">
        <v>-5.3607680318528896E-2</v>
      </c>
      <c r="R22" s="104">
        <v>3</v>
      </c>
      <c r="S22" s="107"/>
      <c r="T22" s="101" t="s">
        <v>62</v>
      </c>
      <c r="U22" s="106">
        <v>55430</v>
      </c>
      <c r="V22" s="106">
        <v>55734</v>
      </c>
      <c r="W22" s="106">
        <v>304</v>
      </c>
      <c r="X22" s="106">
        <v>20234</v>
      </c>
      <c r="Y22" s="106">
        <v>20298</v>
      </c>
      <c r="Z22" s="106">
        <v>64</v>
      </c>
      <c r="AA22" s="106">
        <v>0</v>
      </c>
      <c r="AB22" s="106">
        <v>319</v>
      </c>
      <c r="AC22" s="106">
        <v>76032</v>
      </c>
      <c r="AD22" s="106">
        <v>76351</v>
      </c>
      <c r="AE22" s="101" t="s">
        <v>112</v>
      </c>
      <c r="AF22" s="106">
        <v>4034</v>
      </c>
      <c r="AG22" s="106">
        <v>4</v>
      </c>
    </row>
    <row r="23" spans="1:33" ht="14.25" x14ac:dyDescent="0.2">
      <c r="A23" s="101" t="s">
        <v>117</v>
      </c>
      <c r="B23" s="101" t="s">
        <v>116</v>
      </c>
      <c r="C23" s="102">
        <v>16646</v>
      </c>
      <c r="D23" s="102">
        <v>102</v>
      </c>
      <c r="E23" s="102">
        <v>16748</v>
      </c>
      <c r="F23" s="103">
        <v>-0.14498672656728601</v>
      </c>
      <c r="G23" s="102">
        <v>0</v>
      </c>
      <c r="H23" s="102">
        <v>0</v>
      </c>
      <c r="I23" s="102">
        <v>0</v>
      </c>
      <c r="J23" s="117">
        <v>0</v>
      </c>
      <c r="K23" s="106">
        <v>2976</v>
      </c>
      <c r="L23" s="103">
        <v>-0.224596143824909</v>
      </c>
      <c r="M23" s="106">
        <v>19724</v>
      </c>
      <c r="N23" s="103">
        <v>-0.158029539827542</v>
      </c>
      <c r="O23" s="106">
        <v>87</v>
      </c>
      <c r="P23" s="106">
        <v>19811</v>
      </c>
      <c r="Q23" s="103">
        <v>-0.16722014376392502</v>
      </c>
      <c r="R23" s="104">
        <v>4</v>
      </c>
      <c r="S23" s="107"/>
      <c r="T23" s="101" t="s">
        <v>62</v>
      </c>
      <c r="U23" s="106">
        <v>19384</v>
      </c>
      <c r="V23" s="106">
        <v>19588</v>
      </c>
      <c r="W23" s="106">
        <v>204</v>
      </c>
      <c r="X23" s="106">
        <v>0</v>
      </c>
      <c r="Y23" s="106">
        <v>0</v>
      </c>
      <c r="Z23" s="106">
        <v>0</v>
      </c>
      <c r="AA23" s="106">
        <v>3838</v>
      </c>
      <c r="AB23" s="106">
        <v>363</v>
      </c>
      <c r="AC23" s="106">
        <v>23426</v>
      </c>
      <c r="AD23" s="106">
        <v>23789</v>
      </c>
      <c r="AE23" s="101" t="s">
        <v>115</v>
      </c>
      <c r="AF23" s="106">
        <v>4034</v>
      </c>
      <c r="AG23" s="106">
        <v>4</v>
      </c>
    </row>
    <row r="24" spans="1:33" ht="14.25" x14ac:dyDescent="0.2">
      <c r="A24" s="101" t="s">
        <v>120</v>
      </c>
      <c r="B24" s="101" t="s">
        <v>119</v>
      </c>
      <c r="C24" s="102">
        <v>4127</v>
      </c>
      <c r="D24" s="102">
        <v>22</v>
      </c>
      <c r="E24" s="102">
        <v>4149</v>
      </c>
      <c r="F24" s="103">
        <v>3.8712799419308003E-3</v>
      </c>
      <c r="G24" s="102">
        <v>0</v>
      </c>
      <c r="H24" s="102">
        <v>0</v>
      </c>
      <c r="I24" s="102">
        <v>0</v>
      </c>
      <c r="J24" s="117">
        <v>0</v>
      </c>
      <c r="K24" s="106">
        <v>0</v>
      </c>
      <c r="L24" s="103">
        <v>-1</v>
      </c>
      <c r="M24" s="106">
        <v>4149</v>
      </c>
      <c r="N24" s="103">
        <v>-4.5585412667946308E-3</v>
      </c>
      <c r="O24" s="106">
        <v>273</v>
      </c>
      <c r="P24" s="106">
        <v>4422</v>
      </c>
      <c r="Q24" s="103">
        <v>-1.4486293737463801E-2</v>
      </c>
      <c r="R24" s="104">
        <v>4</v>
      </c>
      <c r="S24" s="107"/>
      <c r="T24" s="101" t="s">
        <v>62</v>
      </c>
      <c r="U24" s="106">
        <v>4133</v>
      </c>
      <c r="V24" s="106">
        <v>4133</v>
      </c>
      <c r="W24" s="106">
        <v>0</v>
      </c>
      <c r="X24" s="106">
        <v>0</v>
      </c>
      <c r="Y24" s="106">
        <v>0</v>
      </c>
      <c r="Z24" s="106">
        <v>0</v>
      </c>
      <c r="AA24" s="106">
        <v>35</v>
      </c>
      <c r="AB24" s="106">
        <v>319</v>
      </c>
      <c r="AC24" s="106">
        <v>4168</v>
      </c>
      <c r="AD24" s="106">
        <v>4487</v>
      </c>
      <c r="AE24" s="101" t="s">
        <v>118</v>
      </c>
      <c r="AF24" s="106">
        <v>4034</v>
      </c>
      <c r="AG24" s="106">
        <v>4</v>
      </c>
    </row>
    <row r="25" spans="1:33" ht="14.25" x14ac:dyDescent="0.2">
      <c r="A25" s="101" t="s">
        <v>123</v>
      </c>
      <c r="B25" s="101" t="s">
        <v>122</v>
      </c>
      <c r="C25" s="102">
        <v>8580</v>
      </c>
      <c r="D25" s="102">
        <v>46</v>
      </c>
      <c r="E25" s="102">
        <v>8626</v>
      </c>
      <c r="F25" s="103">
        <v>3.6778846153846197E-2</v>
      </c>
      <c r="G25" s="102">
        <v>0</v>
      </c>
      <c r="H25" s="102">
        <v>0</v>
      </c>
      <c r="I25" s="102">
        <v>0</v>
      </c>
      <c r="J25" s="117">
        <v>0</v>
      </c>
      <c r="K25" s="106">
        <v>0</v>
      </c>
      <c r="L25" s="103">
        <v>0</v>
      </c>
      <c r="M25" s="106">
        <v>8626</v>
      </c>
      <c r="N25" s="103">
        <v>3.6778846153846197E-2</v>
      </c>
      <c r="O25" s="106">
        <v>331</v>
      </c>
      <c r="P25" s="106">
        <v>8957</v>
      </c>
      <c r="Q25" s="103">
        <v>3.4654037195333297E-2</v>
      </c>
      <c r="R25" s="104">
        <v>5</v>
      </c>
      <c r="S25" s="107"/>
      <c r="T25" s="101" t="s">
        <v>62</v>
      </c>
      <c r="U25" s="106">
        <v>8272</v>
      </c>
      <c r="V25" s="106">
        <v>8320</v>
      </c>
      <c r="W25" s="106">
        <v>48</v>
      </c>
      <c r="X25" s="106">
        <v>0</v>
      </c>
      <c r="Y25" s="106">
        <v>0</v>
      </c>
      <c r="Z25" s="106">
        <v>0</v>
      </c>
      <c r="AA25" s="106">
        <v>0</v>
      </c>
      <c r="AB25" s="106">
        <v>337</v>
      </c>
      <c r="AC25" s="106">
        <v>8320</v>
      </c>
      <c r="AD25" s="106">
        <v>8657</v>
      </c>
      <c r="AE25" s="101" t="s">
        <v>121</v>
      </c>
      <c r="AF25" s="106">
        <v>4034</v>
      </c>
      <c r="AG25" s="106">
        <v>4</v>
      </c>
    </row>
    <row r="26" spans="1:33" ht="14.25" x14ac:dyDescent="0.2">
      <c r="A26" s="101" t="s">
        <v>126</v>
      </c>
      <c r="B26" s="101" t="s">
        <v>125</v>
      </c>
      <c r="C26" s="102">
        <v>1121</v>
      </c>
      <c r="D26" s="102">
        <v>8</v>
      </c>
      <c r="E26" s="102">
        <v>1129</v>
      </c>
      <c r="F26" s="103">
        <v>-0.156833457804332</v>
      </c>
      <c r="G26" s="102">
        <v>0</v>
      </c>
      <c r="H26" s="102">
        <v>0</v>
      </c>
      <c r="I26" s="102">
        <v>0</v>
      </c>
      <c r="J26" s="117">
        <v>0</v>
      </c>
      <c r="K26" s="106">
        <v>0</v>
      </c>
      <c r="L26" s="103">
        <v>0</v>
      </c>
      <c r="M26" s="106">
        <v>1129</v>
      </c>
      <c r="N26" s="103">
        <v>-0.156833457804332</v>
      </c>
      <c r="O26" s="106">
        <v>764</v>
      </c>
      <c r="P26" s="106">
        <v>1893</v>
      </c>
      <c r="Q26" s="103">
        <v>-0.137978142076503</v>
      </c>
      <c r="R26" s="104">
        <v>5</v>
      </c>
      <c r="S26" s="107"/>
      <c r="T26" s="101" t="s">
        <v>62</v>
      </c>
      <c r="U26" s="106">
        <v>1331</v>
      </c>
      <c r="V26" s="106">
        <v>1339</v>
      </c>
      <c r="W26" s="106">
        <v>8</v>
      </c>
      <c r="X26" s="106">
        <v>0</v>
      </c>
      <c r="Y26" s="106">
        <v>0</v>
      </c>
      <c r="Z26" s="106">
        <v>0</v>
      </c>
      <c r="AA26" s="106">
        <v>0</v>
      </c>
      <c r="AB26" s="106">
        <v>857</v>
      </c>
      <c r="AC26" s="106">
        <v>1339</v>
      </c>
      <c r="AD26" s="106">
        <v>2196</v>
      </c>
      <c r="AE26" s="101" t="s">
        <v>124</v>
      </c>
      <c r="AF26" s="106">
        <v>4034</v>
      </c>
      <c r="AG26" s="106">
        <v>4</v>
      </c>
    </row>
    <row r="27" spans="1:33" ht="14.25" x14ac:dyDescent="0.2">
      <c r="A27" s="101" t="s">
        <v>129</v>
      </c>
      <c r="B27" s="101" t="s">
        <v>128</v>
      </c>
      <c r="C27" s="102">
        <v>8417</v>
      </c>
      <c r="D27" s="102">
        <v>118</v>
      </c>
      <c r="E27" s="102">
        <v>8535</v>
      </c>
      <c r="F27" s="103">
        <v>-7.8293736501079902E-2</v>
      </c>
      <c r="G27" s="102">
        <v>0</v>
      </c>
      <c r="H27" s="102">
        <v>0</v>
      </c>
      <c r="I27" s="102">
        <v>0</v>
      </c>
      <c r="J27" s="117">
        <v>0</v>
      </c>
      <c r="K27" s="106">
        <v>0</v>
      </c>
      <c r="L27" s="103">
        <v>0</v>
      </c>
      <c r="M27" s="106">
        <v>8535</v>
      </c>
      <c r="N27" s="103">
        <v>-7.8293736501079902E-2</v>
      </c>
      <c r="O27" s="106">
        <v>1255</v>
      </c>
      <c r="P27" s="106">
        <v>9790</v>
      </c>
      <c r="Q27" s="103">
        <v>-6.4679468806725912E-2</v>
      </c>
      <c r="R27" s="104">
        <v>5</v>
      </c>
      <c r="S27" s="107"/>
      <c r="T27" s="101" t="s">
        <v>62</v>
      </c>
      <c r="U27" s="106">
        <v>9170</v>
      </c>
      <c r="V27" s="106">
        <v>9260</v>
      </c>
      <c r="W27" s="106">
        <v>90</v>
      </c>
      <c r="X27" s="106">
        <v>0</v>
      </c>
      <c r="Y27" s="106">
        <v>0</v>
      </c>
      <c r="Z27" s="106">
        <v>0</v>
      </c>
      <c r="AA27" s="106">
        <v>0</v>
      </c>
      <c r="AB27" s="106">
        <v>1207</v>
      </c>
      <c r="AC27" s="106">
        <v>9260</v>
      </c>
      <c r="AD27" s="106">
        <v>10467</v>
      </c>
      <c r="AE27" s="101" t="s">
        <v>127</v>
      </c>
      <c r="AF27" s="106">
        <v>4034</v>
      </c>
      <c r="AG27" s="106">
        <v>4</v>
      </c>
    </row>
    <row r="28" spans="1:33" ht="14.25" x14ac:dyDescent="0.2">
      <c r="A28" s="101" t="s">
        <v>132</v>
      </c>
      <c r="B28" s="101" t="s">
        <v>131</v>
      </c>
      <c r="C28" s="102">
        <v>31739</v>
      </c>
      <c r="D28" s="102">
        <v>98</v>
      </c>
      <c r="E28" s="102">
        <v>31837</v>
      </c>
      <c r="F28" s="103">
        <v>-9.7053234635128605E-2</v>
      </c>
      <c r="G28" s="102">
        <v>3788</v>
      </c>
      <c r="H28" s="102">
        <v>0</v>
      </c>
      <c r="I28" s="102">
        <v>3788</v>
      </c>
      <c r="J28" s="117">
        <v>-0.119274587305278</v>
      </c>
      <c r="K28" s="106">
        <v>0</v>
      </c>
      <c r="L28" s="103">
        <v>0</v>
      </c>
      <c r="M28" s="106">
        <v>35625</v>
      </c>
      <c r="N28" s="103">
        <v>-9.9469160768452997E-2</v>
      </c>
      <c r="O28" s="106">
        <v>277</v>
      </c>
      <c r="P28" s="106">
        <v>35902</v>
      </c>
      <c r="Q28" s="103">
        <v>-0.101663955961466</v>
      </c>
      <c r="R28" s="104">
        <v>4</v>
      </c>
      <c r="S28" s="107"/>
      <c r="T28" s="101" t="s">
        <v>62</v>
      </c>
      <c r="U28" s="106">
        <v>35139</v>
      </c>
      <c r="V28" s="106">
        <v>35259</v>
      </c>
      <c r="W28" s="106">
        <v>120</v>
      </c>
      <c r="X28" s="106">
        <v>4301</v>
      </c>
      <c r="Y28" s="106">
        <v>4301</v>
      </c>
      <c r="Z28" s="106">
        <v>0</v>
      </c>
      <c r="AA28" s="106">
        <v>0</v>
      </c>
      <c r="AB28" s="106">
        <v>405</v>
      </c>
      <c r="AC28" s="106">
        <v>39560</v>
      </c>
      <c r="AD28" s="106">
        <v>39965</v>
      </c>
      <c r="AE28" s="101" t="s">
        <v>130</v>
      </c>
      <c r="AF28" s="106">
        <v>4034</v>
      </c>
      <c r="AG28" s="106">
        <v>4</v>
      </c>
    </row>
    <row r="29" spans="1:33" ht="14.25" x14ac:dyDescent="0.2">
      <c r="A29" s="101" t="s">
        <v>135</v>
      </c>
      <c r="B29" s="101" t="s">
        <v>134</v>
      </c>
      <c r="C29" s="102">
        <v>4988</v>
      </c>
      <c r="D29" s="102">
        <v>34</v>
      </c>
      <c r="E29" s="102">
        <v>5022</v>
      </c>
      <c r="F29" s="103">
        <v>1.4955537590945801E-2</v>
      </c>
      <c r="G29" s="102">
        <v>0</v>
      </c>
      <c r="H29" s="102">
        <v>0</v>
      </c>
      <c r="I29" s="102">
        <v>0</v>
      </c>
      <c r="J29" s="117">
        <v>0</v>
      </c>
      <c r="K29" s="106">
        <v>0</v>
      </c>
      <c r="L29" s="103">
        <v>0</v>
      </c>
      <c r="M29" s="106">
        <v>5022</v>
      </c>
      <c r="N29" s="103">
        <v>1.4955537590945801E-2</v>
      </c>
      <c r="O29" s="106">
        <v>1806</v>
      </c>
      <c r="P29" s="106">
        <v>6828</v>
      </c>
      <c r="Q29" s="103">
        <v>-2.1636337584181098E-2</v>
      </c>
      <c r="R29" s="104">
        <v>5</v>
      </c>
      <c r="S29" s="107"/>
      <c r="T29" s="101" t="s">
        <v>62</v>
      </c>
      <c r="U29" s="106">
        <v>4914</v>
      </c>
      <c r="V29" s="106">
        <v>4948</v>
      </c>
      <c r="W29" s="106">
        <v>34</v>
      </c>
      <c r="X29" s="106">
        <v>0</v>
      </c>
      <c r="Y29" s="106">
        <v>0</v>
      </c>
      <c r="Z29" s="106">
        <v>0</v>
      </c>
      <c r="AA29" s="106">
        <v>0</v>
      </c>
      <c r="AB29" s="106">
        <v>2031</v>
      </c>
      <c r="AC29" s="106">
        <v>4948</v>
      </c>
      <c r="AD29" s="106">
        <v>6979</v>
      </c>
      <c r="AE29" s="101" t="s">
        <v>133</v>
      </c>
      <c r="AF29" s="106">
        <v>4034</v>
      </c>
      <c r="AG29" s="106">
        <v>4</v>
      </c>
    </row>
    <row r="30" spans="1:33" ht="14.25" x14ac:dyDescent="0.2">
      <c r="A30" s="101" t="s">
        <v>138</v>
      </c>
      <c r="B30" s="101" t="s">
        <v>137</v>
      </c>
      <c r="C30" s="102">
        <v>2271</v>
      </c>
      <c r="D30" s="102">
        <v>42</v>
      </c>
      <c r="E30" s="102">
        <v>2313</v>
      </c>
      <c r="F30" s="103">
        <v>4.7554347826086994E-2</v>
      </c>
      <c r="G30" s="102">
        <v>0</v>
      </c>
      <c r="H30" s="102">
        <v>0</v>
      </c>
      <c r="I30" s="102">
        <v>0</v>
      </c>
      <c r="J30" s="117">
        <v>0</v>
      </c>
      <c r="K30" s="106">
        <v>0</v>
      </c>
      <c r="L30" s="103">
        <v>0</v>
      </c>
      <c r="M30" s="106">
        <v>2313</v>
      </c>
      <c r="N30" s="103">
        <v>4.7554347826086994E-2</v>
      </c>
      <c r="O30" s="106">
        <v>1499</v>
      </c>
      <c r="P30" s="106">
        <v>3812</v>
      </c>
      <c r="Q30" s="103">
        <v>4.2954856361149103E-2</v>
      </c>
      <c r="R30" s="104">
        <v>5</v>
      </c>
      <c r="S30" s="107"/>
      <c r="T30" s="101" t="s">
        <v>62</v>
      </c>
      <c r="U30" s="106">
        <v>2188</v>
      </c>
      <c r="V30" s="106">
        <v>2208</v>
      </c>
      <c r="W30" s="106">
        <v>20</v>
      </c>
      <c r="X30" s="106">
        <v>0</v>
      </c>
      <c r="Y30" s="106">
        <v>0</v>
      </c>
      <c r="Z30" s="106">
        <v>0</v>
      </c>
      <c r="AA30" s="106">
        <v>0</v>
      </c>
      <c r="AB30" s="106">
        <v>1447</v>
      </c>
      <c r="AC30" s="106">
        <v>2208</v>
      </c>
      <c r="AD30" s="106">
        <v>3655</v>
      </c>
      <c r="AE30" s="101" t="s">
        <v>136</v>
      </c>
      <c r="AF30" s="106">
        <v>4034</v>
      </c>
      <c r="AG30" s="106">
        <v>4</v>
      </c>
    </row>
    <row r="31" spans="1:33" ht="14.25" x14ac:dyDescent="0.2">
      <c r="A31" s="101" t="s">
        <v>141</v>
      </c>
      <c r="B31" s="101" t="s">
        <v>140</v>
      </c>
      <c r="C31" s="102">
        <v>2149</v>
      </c>
      <c r="D31" s="102">
        <v>0</v>
      </c>
      <c r="E31" s="102">
        <v>2149</v>
      </c>
      <c r="F31" s="103">
        <v>4.4725328147787999E-2</v>
      </c>
      <c r="G31" s="102">
        <v>0</v>
      </c>
      <c r="H31" s="102">
        <v>0</v>
      </c>
      <c r="I31" s="102">
        <v>0</v>
      </c>
      <c r="J31" s="117">
        <v>0</v>
      </c>
      <c r="K31" s="106">
        <v>0</v>
      </c>
      <c r="L31" s="103">
        <v>0</v>
      </c>
      <c r="M31" s="106">
        <v>2149</v>
      </c>
      <c r="N31" s="103">
        <v>4.4725328147787999E-2</v>
      </c>
      <c r="O31" s="106">
        <v>0</v>
      </c>
      <c r="P31" s="106">
        <v>2149</v>
      </c>
      <c r="Q31" s="103">
        <v>4.4725328147787999E-2</v>
      </c>
      <c r="R31" s="104">
        <v>5</v>
      </c>
      <c r="S31" s="107"/>
      <c r="T31" s="101" t="s">
        <v>62</v>
      </c>
      <c r="U31" s="106">
        <v>2057</v>
      </c>
      <c r="V31" s="106">
        <v>2057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2057</v>
      </c>
      <c r="AD31" s="106">
        <v>2057</v>
      </c>
      <c r="AE31" s="101" t="s">
        <v>139</v>
      </c>
      <c r="AF31" s="106">
        <v>4034</v>
      </c>
      <c r="AG31" s="106">
        <v>4</v>
      </c>
    </row>
    <row r="32" spans="1:33" ht="14.25" x14ac:dyDescent="0.2">
      <c r="A32" s="101" t="s">
        <v>145</v>
      </c>
      <c r="B32" s="101" t="s">
        <v>143</v>
      </c>
      <c r="C32" s="102">
        <v>607655</v>
      </c>
      <c r="D32" s="102">
        <v>255658</v>
      </c>
      <c r="E32" s="102">
        <v>863313</v>
      </c>
      <c r="F32" s="103">
        <v>-1.2266113217563599E-2</v>
      </c>
      <c r="G32" s="102">
        <v>817686</v>
      </c>
      <c r="H32" s="102">
        <v>213048</v>
      </c>
      <c r="I32" s="102">
        <v>1030734</v>
      </c>
      <c r="J32" s="117">
        <v>7.9649688433873503E-2</v>
      </c>
      <c r="K32" s="106">
        <v>0</v>
      </c>
      <c r="L32" s="103">
        <v>0</v>
      </c>
      <c r="M32" s="106">
        <v>1894047</v>
      </c>
      <c r="N32" s="103">
        <v>3.5718836108396698E-2</v>
      </c>
      <c r="O32" s="106">
        <v>3109</v>
      </c>
      <c r="P32" s="106">
        <v>1897156</v>
      </c>
      <c r="Q32" s="103">
        <v>3.5891197232317602E-2</v>
      </c>
      <c r="R32" s="104">
        <v>1</v>
      </c>
      <c r="S32" s="107"/>
      <c r="T32" s="101" t="s">
        <v>144</v>
      </c>
      <c r="U32" s="106">
        <v>619366</v>
      </c>
      <c r="V32" s="106">
        <v>874034</v>
      </c>
      <c r="W32" s="106">
        <v>254668</v>
      </c>
      <c r="X32" s="106">
        <v>761017</v>
      </c>
      <c r="Y32" s="106">
        <v>954693</v>
      </c>
      <c r="Z32" s="106">
        <v>193676</v>
      </c>
      <c r="AA32" s="106">
        <v>0</v>
      </c>
      <c r="AB32" s="106">
        <v>2697</v>
      </c>
      <c r="AC32" s="106">
        <v>1828727</v>
      </c>
      <c r="AD32" s="106">
        <v>1831424</v>
      </c>
      <c r="AE32" s="101" t="s">
        <v>142</v>
      </c>
      <c r="AF32" s="106">
        <v>4034</v>
      </c>
      <c r="AG32" s="106">
        <v>4</v>
      </c>
    </row>
    <row r="33" spans="1:33" ht="14.25" x14ac:dyDescent="0.2">
      <c r="A33" s="101" t="s">
        <v>148</v>
      </c>
      <c r="B33" s="101" t="s">
        <v>147</v>
      </c>
      <c r="C33" s="102">
        <v>2333</v>
      </c>
      <c r="D33" s="102">
        <v>0</v>
      </c>
      <c r="E33" s="102">
        <v>2333</v>
      </c>
      <c r="F33" s="103">
        <v>0.15380811078140499</v>
      </c>
      <c r="G33" s="102">
        <v>2</v>
      </c>
      <c r="H33" s="102">
        <v>0</v>
      </c>
      <c r="I33" s="102">
        <v>2</v>
      </c>
      <c r="J33" s="117">
        <v>0</v>
      </c>
      <c r="K33" s="106">
        <v>0</v>
      </c>
      <c r="L33" s="103">
        <v>0</v>
      </c>
      <c r="M33" s="106">
        <v>2335</v>
      </c>
      <c r="N33" s="103">
        <v>0.15479723046488603</v>
      </c>
      <c r="O33" s="106">
        <v>0</v>
      </c>
      <c r="P33" s="106">
        <v>2335</v>
      </c>
      <c r="Q33" s="103">
        <v>0.15479723046488603</v>
      </c>
      <c r="R33" s="104">
        <v>5</v>
      </c>
      <c r="S33" s="107"/>
      <c r="T33" s="101" t="s">
        <v>62</v>
      </c>
      <c r="U33" s="106">
        <v>2022</v>
      </c>
      <c r="V33" s="106">
        <v>2022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2022</v>
      </c>
      <c r="AD33" s="106">
        <v>2022</v>
      </c>
      <c r="AE33" s="101" t="s">
        <v>146</v>
      </c>
      <c r="AF33" s="106">
        <v>4034</v>
      </c>
      <c r="AG33" s="106">
        <v>4</v>
      </c>
    </row>
    <row r="34" spans="1:33" ht="14.25" x14ac:dyDescent="0.2">
      <c r="A34" s="101" t="s">
        <v>151</v>
      </c>
      <c r="B34" s="101" t="s">
        <v>150</v>
      </c>
      <c r="C34" s="102">
        <v>3030</v>
      </c>
      <c r="D34" s="102">
        <v>16</v>
      </c>
      <c r="E34" s="102">
        <v>3046</v>
      </c>
      <c r="F34" s="103">
        <v>6.9147069147069098E-2</v>
      </c>
      <c r="G34" s="102">
        <v>0</v>
      </c>
      <c r="H34" s="102">
        <v>0</v>
      </c>
      <c r="I34" s="102">
        <v>0</v>
      </c>
      <c r="J34" s="117">
        <v>0</v>
      </c>
      <c r="K34" s="106">
        <v>0</v>
      </c>
      <c r="L34" s="103">
        <v>0</v>
      </c>
      <c r="M34" s="106">
        <v>3046</v>
      </c>
      <c r="N34" s="103">
        <v>6.9147069147069098E-2</v>
      </c>
      <c r="O34" s="106">
        <v>1199</v>
      </c>
      <c r="P34" s="106">
        <v>4245</v>
      </c>
      <c r="Q34" s="103">
        <v>4.6339659847177701E-2</v>
      </c>
      <c r="R34" s="104">
        <v>5</v>
      </c>
      <c r="S34" s="107"/>
      <c r="T34" s="101" t="s">
        <v>62</v>
      </c>
      <c r="U34" s="106">
        <v>2845</v>
      </c>
      <c r="V34" s="106">
        <v>2849</v>
      </c>
      <c r="W34" s="106">
        <v>4</v>
      </c>
      <c r="X34" s="106">
        <v>0</v>
      </c>
      <c r="Y34" s="106">
        <v>0</v>
      </c>
      <c r="Z34" s="106">
        <v>0</v>
      </c>
      <c r="AA34" s="106">
        <v>0</v>
      </c>
      <c r="AB34" s="106">
        <v>1208</v>
      </c>
      <c r="AC34" s="106">
        <v>2849</v>
      </c>
      <c r="AD34" s="106">
        <v>4057</v>
      </c>
      <c r="AE34" s="101" t="s">
        <v>149</v>
      </c>
      <c r="AF34" s="106">
        <v>4034</v>
      </c>
      <c r="AG34" s="106">
        <v>4</v>
      </c>
    </row>
    <row r="35" spans="1:33" ht="14.25" x14ac:dyDescent="0.2">
      <c r="A35" s="101" t="s">
        <v>154</v>
      </c>
      <c r="B35" s="101" t="s">
        <v>153</v>
      </c>
      <c r="C35" s="102">
        <v>790</v>
      </c>
      <c r="D35" s="102">
        <v>0</v>
      </c>
      <c r="E35" s="102">
        <v>790</v>
      </c>
      <c r="F35" s="103">
        <v>0.10181311018131099</v>
      </c>
      <c r="G35" s="102">
        <v>0</v>
      </c>
      <c r="H35" s="102">
        <v>0</v>
      </c>
      <c r="I35" s="102">
        <v>0</v>
      </c>
      <c r="J35" s="117">
        <v>0</v>
      </c>
      <c r="K35" s="106">
        <v>0</v>
      </c>
      <c r="L35" s="103">
        <v>0</v>
      </c>
      <c r="M35" s="106">
        <v>790</v>
      </c>
      <c r="N35" s="103">
        <v>0.10181311018131099</v>
      </c>
      <c r="O35" s="106">
        <v>583</v>
      </c>
      <c r="P35" s="106">
        <v>1373</v>
      </c>
      <c r="Q35" s="103">
        <v>0.21289752650176702</v>
      </c>
      <c r="R35" s="104">
        <v>5</v>
      </c>
      <c r="S35" s="107"/>
      <c r="T35" s="101" t="s">
        <v>62</v>
      </c>
      <c r="U35" s="106">
        <v>717</v>
      </c>
      <c r="V35" s="106">
        <v>717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415</v>
      </c>
      <c r="AC35" s="106">
        <v>717</v>
      </c>
      <c r="AD35" s="106">
        <v>1132</v>
      </c>
      <c r="AE35" s="101" t="s">
        <v>152</v>
      </c>
      <c r="AF35" s="106">
        <v>4034</v>
      </c>
      <c r="AG35" s="106">
        <v>4</v>
      </c>
    </row>
    <row r="36" spans="1:33" ht="14.25" x14ac:dyDescent="0.2">
      <c r="A36" s="101" t="s">
        <v>157</v>
      </c>
      <c r="B36" s="101" t="s">
        <v>156</v>
      </c>
      <c r="C36" s="102">
        <v>2674</v>
      </c>
      <c r="D36" s="102">
        <v>4</v>
      </c>
      <c r="E36" s="102">
        <v>2678</v>
      </c>
      <c r="F36" s="103">
        <v>5.5993690851735001E-2</v>
      </c>
      <c r="G36" s="102">
        <v>0</v>
      </c>
      <c r="H36" s="102">
        <v>0</v>
      </c>
      <c r="I36" s="102">
        <v>0</v>
      </c>
      <c r="J36" s="117">
        <v>0</v>
      </c>
      <c r="K36" s="106">
        <v>0</v>
      </c>
      <c r="L36" s="103">
        <v>0</v>
      </c>
      <c r="M36" s="106">
        <v>2678</v>
      </c>
      <c r="N36" s="103">
        <v>5.5993690851735001E-2</v>
      </c>
      <c r="O36" s="106">
        <v>591</v>
      </c>
      <c r="P36" s="106">
        <v>3269</v>
      </c>
      <c r="Q36" s="103">
        <v>0.107384823848238</v>
      </c>
      <c r="R36" s="104">
        <v>5</v>
      </c>
      <c r="S36" s="107"/>
      <c r="T36" s="101" t="s">
        <v>62</v>
      </c>
      <c r="U36" s="106">
        <v>2532</v>
      </c>
      <c r="V36" s="106">
        <v>2536</v>
      </c>
      <c r="W36" s="106">
        <v>4</v>
      </c>
      <c r="X36" s="106">
        <v>0</v>
      </c>
      <c r="Y36" s="106">
        <v>0</v>
      </c>
      <c r="Z36" s="106">
        <v>0</v>
      </c>
      <c r="AA36" s="106">
        <v>0</v>
      </c>
      <c r="AB36" s="106">
        <v>416</v>
      </c>
      <c r="AC36" s="106">
        <v>2536</v>
      </c>
      <c r="AD36" s="106">
        <v>2952</v>
      </c>
      <c r="AE36" s="101" t="s">
        <v>155</v>
      </c>
      <c r="AF36" s="106">
        <v>4034</v>
      </c>
      <c r="AG36" s="106">
        <v>4</v>
      </c>
    </row>
    <row r="37" spans="1:33" ht="14.25" x14ac:dyDescent="0.2">
      <c r="A37" s="101" t="s">
        <v>160</v>
      </c>
      <c r="B37" s="101" t="s">
        <v>159</v>
      </c>
      <c r="C37" s="102">
        <v>5703</v>
      </c>
      <c r="D37" s="102">
        <v>106</v>
      </c>
      <c r="E37" s="102">
        <v>5809</v>
      </c>
      <c r="F37" s="103">
        <v>5.945650191501E-2</v>
      </c>
      <c r="G37" s="102">
        <v>0</v>
      </c>
      <c r="H37" s="102">
        <v>0</v>
      </c>
      <c r="I37" s="102">
        <v>0</v>
      </c>
      <c r="J37" s="117">
        <v>0</v>
      </c>
      <c r="K37" s="106">
        <v>0</v>
      </c>
      <c r="L37" s="103">
        <v>0</v>
      </c>
      <c r="M37" s="106">
        <v>5809</v>
      </c>
      <c r="N37" s="103">
        <v>5.945650191501E-2</v>
      </c>
      <c r="O37" s="106">
        <v>2102</v>
      </c>
      <c r="P37" s="106">
        <v>7911</v>
      </c>
      <c r="Q37" s="103">
        <v>7.2241799945784793E-2</v>
      </c>
      <c r="R37" s="104">
        <v>5</v>
      </c>
      <c r="S37" s="107"/>
      <c r="T37" s="101" t="s">
        <v>62</v>
      </c>
      <c r="U37" s="106">
        <v>5465</v>
      </c>
      <c r="V37" s="106">
        <v>5483</v>
      </c>
      <c r="W37" s="106">
        <v>18</v>
      </c>
      <c r="X37" s="106">
        <v>0</v>
      </c>
      <c r="Y37" s="106">
        <v>0</v>
      </c>
      <c r="Z37" s="106">
        <v>0</v>
      </c>
      <c r="AA37" s="106">
        <v>0</v>
      </c>
      <c r="AB37" s="106">
        <v>1895</v>
      </c>
      <c r="AC37" s="106">
        <v>5483</v>
      </c>
      <c r="AD37" s="106">
        <v>7378</v>
      </c>
      <c r="AE37" s="101" t="s">
        <v>158</v>
      </c>
      <c r="AF37" s="106">
        <v>4034</v>
      </c>
      <c r="AG37" s="106">
        <v>4</v>
      </c>
    </row>
    <row r="38" spans="1:33" ht="14.25" x14ac:dyDescent="0.2">
      <c r="A38" s="101" t="s">
        <v>163</v>
      </c>
      <c r="B38" s="101" t="s">
        <v>162</v>
      </c>
      <c r="C38" s="102">
        <v>4168</v>
      </c>
      <c r="D38" s="102">
        <v>1000</v>
      </c>
      <c r="E38" s="102">
        <v>5168</v>
      </c>
      <c r="F38" s="103">
        <v>-6.0363636363636397E-2</v>
      </c>
      <c r="G38" s="102">
        <v>0</v>
      </c>
      <c r="H38" s="102">
        <v>0</v>
      </c>
      <c r="I38" s="102">
        <v>0</v>
      </c>
      <c r="J38" s="117">
        <v>0</v>
      </c>
      <c r="K38" s="106">
        <v>0</v>
      </c>
      <c r="L38" s="103">
        <v>0</v>
      </c>
      <c r="M38" s="106">
        <v>5168</v>
      </c>
      <c r="N38" s="103">
        <v>-6.0363636363636397E-2</v>
      </c>
      <c r="O38" s="106">
        <v>1584</v>
      </c>
      <c r="P38" s="106">
        <v>6752</v>
      </c>
      <c r="Q38" s="103">
        <v>-2.6949128116443302E-2</v>
      </c>
      <c r="R38" s="104">
        <v>5</v>
      </c>
      <c r="S38" s="107"/>
      <c r="T38" s="101" t="s">
        <v>62</v>
      </c>
      <c r="U38" s="106">
        <v>4710</v>
      </c>
      <c r="V38" s="106">
        <v>5500</v>
      </c>
      <c r="W38" s="106">
        <v>790</v>
      </c>
      <c r="X38" s="106">
        <v>0</v>
      </c>
      <c r="Y38" s="106">
        <v>0</v>
      </c>
      <c r="Z38" s="106">
        <v>0</v>
      </c>
      <c r="AA38" s="106">
        <v>0</v>
      </c>
      <c r="AB38" s="106">
        <v>1439</v>
      </c>
      <c r="AC38" s="106">
        <v>5500</v>
      </c>
      <c r="AD38" s="106">
        <v>6939</v>
      </c>
      <c r="AE38" s="101" t="s">
        <v>161</v>
      </c>
      <c r="AF38" s="106">
        <v>4034</v>
      </c>
      <c r="AG38" s="106">
        <v>4</v>
      </c>
    </row>
    <row r="39" spans="1:33" ht="14.25" x14ac:dyDescent="0.2">
      <c r="A39" s="101" t="s">
        <v>166</v>
      </c>
      <c r="B39" s="101" t="s">
        <v>165</v>
      </c>
      <c r="C39" s="102">
        <v>170783</v>
      </c>
      <c r="D39" s="102">
        <v>5032</v>
      </c>
      <c r="E39" s="102">
        <v>175815</v>
      </c>
      <c r="F39" s="103">
        <v>-5.8266780222075806E-2</v>
      </c>
      <c r="G39" s="102">
        <v>90421</v>
      </c>
      <c r="H39" s="102">
        <v>5486</v>
      </c>
      <c r="I39" s="102">
        <v>95907</v>
      </c>
      <c r="J39" s="117">
        <v>-8.4140262419068412E-2</v>
      </c>
      <c r="K39" s="106">
        <v>14796</v>
      </c>
      <c r="L39" s="103">
        <v>-7.2990414134452702E-2</v>
      </c>
      <c r="M39" s="106">
        <v>286518</v>
      </c>
      <c r="N39" s="103">
        <v>-6.784612781905959E-2</v>
      </c>
      <c r="O39" s="106">
        <v>1820</v>
      </c>
      <c r="P39" s="106">
        <v>288338</v>
      </c>
      <c r="Q39" s="103">
        <v>-6.4074682385629592E-2</v>
      </c>
      <c r="R39" s="104">
        <v>2</v>
      </c>
      <c r="S39" s="107"/>
      <c r="T39" s="101" t="s">
        <v>62</v>
      </c>
      <c r="U39" s="106">
        <v>180973</v>
      </c>
      <c r="V39" s="106">
        <v>186693</v>
      </c>
      <c r="W39" s="106">
        <v>5720</v>
      </c>
      <c r="X39" s="106">
        <v>99328</v>
      </c>
      <c r="Y39" s="106">
        <v>104718</v>
      </c>
      <c r="Z39" s="106">
        <v>5390</v>
      </c>
      <c r="AA39" s="106">
        <v>15961</v>
      </c>
      <c r="AB39" s="106">
        <v>706</v>
      </c>
      <c r="AC39" s="106">
        <v>307372</v>
      </c>
      <c r="AD39" s="106">
        <v>308078</v>
      </c>
      <c r="AE39" s="101" t="s">
        <v>164</v>
      </c>
      <c r="AF39" s="106">
        <v>4034</v>
      </c>
      <c r="AG39" s="106">
        <v>4</v>
      </c>
    </row>
    <row r="40" spans="1:33" ht="14.25" x14ac:dyDescent="0.2">
      <c r="A40" s="101" t="s">
        <v>169</v>
      </c>
      <c r="B40" s="101" t="s">
        <v>168</v>
      </c>
      <c r="C40" s="102">
        <v>8092</v>
      </c>
      <c r="D40" s="102">
        <v>166</v>
      </c>
      <c r="E40" s="102">
        <v>8258</v>
      </c>
      <c r="F40" s="103">
        <v>2.17767879237812E-2</v>
      </c>
      <c r="G40" s="102">
        <v>0</v>
      </c>
      <c r="H40" s="102">
        <v>0</v>
      </c>
      <c r="I40" s="102">
        <v>0</v>
      </c>
      <c r="J40" s="117">
        <v>0</v>
      </c>
      <c r="K40" s="106">
        <v>0</v>
      </c>
      <c r="L40" s="103">
        <v>0</v>
      </c>
      <c r="M40" s="106">
        <v>8258</v>
      </c>
      <c r="N40" s="103">
        <v>2.17767879237812E-2</v>
      </c>
      <c r="O40" s="106">
        <v>970</v>
      </c>
      <c r="P40" s="106">
        <v>9228</v>
      </c>
      <c r="Q40" s="103">
        <v>2.76169265033408E-2</v>
      </c>
      <c r="R40" s="104">
        <v>5</v>
      </c>
      <c r="S40" s="107"/>
      <c r="T40" s="101" t="s">
        <v>62</v>
      </c>
      <c r="U40" s="106">
        <v>7910</v>
      </c>
      <c r="V40" s="106">
        <v>8082</v>
      </c>
      <c r="W40" s="106">
        <v>172</v>
      </c>
      <c r="X40" s="106">
        <v>0</v>
      </c>
      <c r="Y40" s="106">
        <v>0</v>
      </c>
      <c r="Z40" s="106">
        <v>0</v>
      </c>
      <c r="AA40" s="106">
        <v>0</v>
      </c>
      <c r="AB40" s="106">
        <v>898</v>
      </c>
      <c r="AC40" s="106">
        <v>8082</v>
      </c>
      <c r="AD40" s="106">
        <v>8980</v>
      </c>
      <c r="AE40" s="101" t="s">
        <v>167</v>
      </c>
      <c r="AF40" s="106">
        <v>4034</v>
      </c>
      <c r="AG40" s="106">
        <v>4</v>
      </c>
    </row>
    <row r="41" spans="1:33" ht="14.25" x14ac:dyDescent="0.2">
      <c r="A41" s="101" t="s">
        <v>172</v>
      </c>
      <c r="B41" s="101" t="s">
        <v>171</v>
      </c>
      <c r="C41" s="102">
        <v>11251</v>
      </c>
      <c r="D41" s="102">
        <v>6</v>
      </c>
      <c r="E41" s="102">
        <v>11257</v>
      </c>
      <c r="F41" s="103">
        <v>-3.62896087803151E-3</v>
      </c>
      <c r="G41" s="102">
        <v>31</v>
      </c>
      <c r="H41" s="102">
        <v>0</v>
      </c>
      <c r="I41" s="102">
        <v>31</v>
      </c>
      <c r="J41" s="117">
        <v>-0.47457627118644102</v>
      </c>
      <c r="K41" s="106">
        <v>0</v>
      </c>
      <c r="L41" s="103">
        <v>0</v>
      </c>
      <c r="M41" s="106">
        <v>11288</v>
      </c>
      <c r="N41" s="103">
        <v>-6.0755481201021401E-3</v>
      </c>
      <c r="O41" s="106">
        <v>0</v>
      </c>
      <c r="P41" s="106">
        <v>11288</v>
      </c>
      <c r="Q41" s="103">
        <v>-6.0755481201021401E-3</v>
      </c>
      <c r="R41" s="104">
        <v>4</v>
      </c>
      <c r="S41" s="107"/>
      <c r="T41" s="101" t="s">
        <v>62</v>
      </c>
      <c r="U41" s="106">
        <v>11272</v>
      </c>
      <c r="V41" s="106">
        <v>11298</v>
      </c>
      <c r="W41" s="106">
        <v>26</v>
      </c>
      <c r="X41" s="106">
        <v>59</v>
      </c>
      <c r="Y41" s="106">
        <v>59</v>
      </c>
      <c r="Z41" s="106">
        <v>0</v>
      </c>
      <c r="AA41" s="106">
        <v>0</v>
      </c>
      <c r="AB41" s="106">
        <v>0</v>
      </c>
      <c r="AC41" s="106">
        <v>11357</v>
      </c>
      <c r="AD41" s="106">
        <v>11357</v>
      </c>
      <c r="AE41" s="101" t="s">
        <v>170</v>
      </c>
      <c r="AF41" s="106">
        <v>4034</v>
      </c>
      <c r="AG41" s="106">
        <v>4</v>
      </c>
    </row>
    <row r="42" spans="1:33" ht="14.25" x14ac:dyDescent="0.2">
      <c r="A42" s="101" t="s">
        <v>175</v>
      </c>
      <c r="B42" s="101" t="s">
        <v>174</v>
      </c>
      <c r="C42" s="102">
        <v>5973</v>
      </c>
      <c r="D42" s="102">
        <v>12</v>
      </c>
      <c r="E42" s="102">
        <v>5985</v>
      </c>
      <c r="F42" s="103">
        <v>0.13610478359908901</v>
      </c>
      <c r="G42" s="102">
        <v>0</v>
      </c>
      <c r="H42" s="102">
        <v>0</v>
      </c>
      <c r="I42" s="102">
        <v>0</v>
      </c>
      <c r="J42" s="117">
        <v>0</v>
      </c>
      <c r="K42" s="106">
        <v>0</v>
      </c>
      <c r="L42" s="103">
        <v>0</v>
      </c>
      <c r="M42" s="106">
        <v>5985</v>
      </c>
      <c r="N42" s="103">
        <v>0.13610478359908901</v>
      </c>
      <c r="O42" s="106">
        <v>278</v>
      </c>
      <c r="P42" s="106">
        <v>6263</v>
      </c>
      <c r="Q42" s="103">
        <v>0.13645436399927399</v>
      </c>
      <c r="R42" s="104">
        <v>5</v>
      </c>
      <c r="S42" s="107"/>
      <c r="T42" s="101" t="s">
        <v>62</v>
      </c>
      <c r="U42" s="106">
        <v>5264</v>
      </c>
      <c r="V42" s="106">
        <v>5268</v>
      </c>
      <c r="W42" s="106">
        <v>4</v>
      </c>
      <c r="X42" s="106">
        <v>0</v>
      </c>
      <c r="Y42" s="106">
        <v>0</v>
      </c>
      <c r="Z42" s="106">
        <v>0</v>
      </c>
      <c r="AA42" s="106">
        <v>0</v>
      </c>
      <c r="AB42" s="106">
        <v>243</v>
      </c>
      <c r="AC42" s="106">
        <v>5268</v>
      </c>
      <c r="AD42" s="106">
        <v>5511</v>
      </c>
      <c r="AE42" s="101" t="s">
        <v>173</v>
      </c>
      <c r="AF42" s="106">
        <v>4034</v>
      </c>
      <c r="AG42" s="106">
        <v>4</v>
      </c>
    </row>
    <row r="43" spans="1:33" ht="14.25" x14ac:dyDescent="0.2">
      <c r="A43" s="101" t="s">
        <v>178</v>
      </c>
      <c r="B43" s="101" t="s">
        <v>177</v>
      </c>
      <c r="C43" s="102">
        <v>1056</v>
      </c>
      <c r="D43" s="102">
        <v>32</v>
      </c>
      <c r="E43" s="102">
        <v>1088</v>
      </c>
      <c r="F43" s="103">
        <v>-4.8118985126859096E-2</v>
      </c>
      <c r="G43" s="102">
        <v>0</v>
      </c>
      <c r="H43" s="102">
        <v>0</v>
      </c>
      <c r="I43" s="102">
        <v>0</v>
      </c>
      <c r="J43" s="117">
        <v>0</v>
      </c>
      <c r="K43" s="106">
        <v>0</v>
      </c>
      <c r="L43" s="103">
        <v>0</v>
      </c>
      <c r="M43" s="106">
        <v>1088</v>
      </c>
      <c r="N43" s="103">
        <v>-4.8118985126859096E-2</v>
      </c>
      <c r="O43" s="106">
        <v>1139</v>
      </c>
      <c r="P43" s="106">
        <v>2227</v>
      </c>
      <c r="Q43" s="103">
        <v>6.6570881226053605E-2</v>
      </c>
      <c r="R43" s="104">
        <v>5</v>
      </c>
      <c r="S43" s="107"/>
      <c r="T43" s="101" t="s">
        <v>62</v>
      </c>
      <c r="U43" s="106">
        <v>1135</v>
      </c>
      <c r="V43" s="106">
        <v>1143</v>
      </c>
      <c r="W43" s="106">
        <v>8</v>
      </c>
      <c r="X43" s="106">
        <v>0</v>
      </c>
      <c r="Y43" s="106">
        <v>0</v>
      </c>
      <c r="Z43" s="106">
        <v>0</v>
      </c>
      <c r="AA43" s="106">
        <v>0</v>
      </c>
      <c r="AB43" s="106">
        <v>945</v>
      </c>
      <c r="AC43" s="106">
        <v>1143</v>
      </c>
      <c r="AD43" s="106">
        <v>2088</v>
      </c>
      <c r="AE43" s="101" t="s">
        <v>176</v>
      </c>
      <c r="AF43" s="106">
        <v>4034</v>
      </c>
      <c r="AG43" s="106">
        <v>4</v>
      </c>
    </row>
    <row r="44" spans="1:33" ht="14.25" x14ac:dyDescent="0.2">
      <c r="A44" s="101" t="s">
        <v>181</v>
      </c>
      <c r="B44" s="101" t="s">
        <v>180</v>
      </c>
      <c r="C44" s="102">
        <v>133150</v>
      </c>
      <c r="D44" s="102">
        <v>30842</v>
      </c>
      <c r="E44" s="102">
        <v>163992</v>
      </c>
      <c r="F44" s="103">
        <v>2.4573629194938602E-3</v>
      </c>
      <c r="G44" s="102">
        <v>14437</v>
      </c>
      <c r="H44" s="102">
        <v>208</v>
      </c>
      <c r="I44" s="102">
        <v>14645</v>
      </c>
      <c r="J44" s="117">
        <v>0.67524593914436104</v>
      </c>
      <c r="K44" s="106">
        <v>0</v>
      </c>
      <c r="L44" s="103">
        <v>0</v>
      </c>
      <c r="M44" s="106">
        <v>178637</v>
      </c>
      <c r="N44" s="103">
        <v>3.65863565675556E-2</v>
      </c>
      <c r="O44" s="106">
        <v>6016</v>
      </c>
      <c r="P44" s="106">
        <v>184653</v>
      </c>
      <c r="Q44" s="103">
        <v>3.3764038024431495E-2</v>
      </c>
      <c r="R44" s="104">
        <v>3</v>
      </c>
      <c r="S44" s="107"/>
      <c r="T44" s="101" t="s">
        <v>62</v>
      </c>
      <c r="U44" s="106">
        <v>131242</v>
      </c>
      <c r="V44" s="106">
        <v>163590</v>
      </c>
      <c r="W44" s="106">
        <v>32348</v>
      </c>
      <c r="X44" s="106">
        <v>8568</v>
      </c>
      <c r="Y44" s="106">
        <v>8742</v>
      </c>
      <c r="Z44" s="106">
        <v>174</v>
      </c>
      <c r="AA44" s="106">
        <v>0</v>
      </c>
      <c r="AB44" s="106">
        <v>6290</v>
      </c>
      <c r="AC44" s="106">
        <v>172332</v>
      </c>
      <c r="AD44" s="106">
        <v>178622</v>
      </c>
      <c r="AE44" s="101" t="s">
        <v>179</v>
      </c>
      <c r="AF44" s="106">
        <v>4034</v>
      </c>
      <c r="AG44" s="106">
        <v>4</v>
      </c>
    </row>
    <row r="45" spans="1:33" ht="14.25" x14ac:dyDescent="0.2">
      <c r="A45" s="101" t="s">
        <v>184</v>
      </c>
      <c r="B45" s="101" t="s">
        <v>183</v>
      </c>
      <c r="C45" s="102">
        <v>236323</v>
      </c>
      <c r="D45" s="102">
        <v>34550</v>
      </c>
      <c r="E45" s="102">
        <v>270873</v>
      </c>
      <c r="F45" s="103">
        <v>-5.08838627165858E-2</v>
      </c>
      <c r="G45" s="102">
        <v>52876</v>
      </c>
      <c r="H45" s="102">
        <v>2314</v>
      </c>
      <c r="I45" s="102">
        <v>55190</v>
      </c>
      <c r="J45" s="117">
        <v>-1.18173679498657E-2</v>
      </c>
      <c r="K45" s="106">
        <v>0</v>
      </c>
      <c r="L45" s="103">
        <v>0</v>
      </c>
      <c r="M45" s="106">
        <v>326063</v>
      </c>
      <c r="N45" s="103">
        <v>-4.4490029157936394E-2</v>
      </c>
      <c r="O45" s="106">
        <v>149</v>
      </c>
      <c r="P45" s="106">
        <v>326212</v>
      </c>
      <c r="Q45" s="103">
        <v>-4.4568563303058598E-2</v>
      </c>
      <c r="R45" s="104">
        <v>2</v>
      </c>
      <c r="S45" s="107"/>
      <c r="T45" s="101" t="s">
        <v>62</v>
      </c>
      <c r="U45" s="106">
        <v>244821</v>
      </c>
      <c r="V45" s="106">
        <v>285395</v>
      </c>
      <c r="W45" s="106">
        <v>40574</v>
      </c>
      <c r="X45" s="106">
        <v>54212</v>
      </c>
      <c r="Y45" s="106">
        <v>55850</v>
      </c>
      <c r="Z45" s="106">
        <v>1638</v>
      </c>
      <c r="AA45" s="106">
        <v>0</v>
      </c>
      <c r="AB45" s="106">
        <v>184</v>
      </c>
      <c r="AC45" s="106">
        <v>341245</v>
      </c>
      <c r="AD45" s="106">
        <v>341429</v>
      </c>
      <c r="AE45" s="101" t="s">
        <v>182</v>
      </c>
      <c r="AF45" s="106">
        <v>4034</v>
      </c>
      <c r="AG45" s="106">
        <v>4</v>
      </c>
    </row>
    <row r="46" spans="1:33" ht="14.25" x14ac:dyDescent="0.2">
      <c r="A46" s="101" t="s">
        <v>187</v>
      </c>
      <c r="B46" s="101" t="s">
        <v>186</v>
      </c>
      <c r="C46" s="102">
        <v>4857</v>
      </c>
      <c r="D46" s="102">
        <v>1282</v>
      </c>
      <c r="E46" s="102">
        <v>6139</v>
      </c>
      <c r="F46" s="103">
        <v>-5.90128755364807E-2</v>
      </c>
      <c r="G46" s="102">
        <v>0</v>
      </c>
      <c r="H46" s="102">
        <v>0</v>
      </c>
      <c r="I46" s="102">
        <v>0</v>
      </c>
      <c r="J46" s="117">
        <v>0</v>
      </c>
      <c r="K46" s="106">
        <v>0</v>
      </c>
      <c r="L46" s="103">
        <v>0</v>
      </c>
      <c r="M46" s="106">
        <v>6139</v>
      </c>
      <c r="N46" s="103">
        <v>-5.90128755364807E-2</v>
      </c>
      <c r="O46" s="106">
        <v>2147</v>
      </c>
      <c r="P46" s="106">
        <v>8286</v>
      </c>
      <c r="Q46" s="103">
        <v>-5.1510989010988995E-2</v>
      </c>
      <c r="R46" s="104">
        <v>5</v>
      </c>
      <c r="S46" s="107"/>
      <c r="T46" s="101" t="s">
        <v>62</v>
      </c>
      <c r="U46" s="106">
        <v>5244</v>
      </c>
      <c r="V46" s="106">
        <v>6524</v>
      </c>
      <c r="W46" s="106">
        <v>1280</v>
      </c>
      <c r="X46" s="106">
        <v>0</v>
      </c>
      <c r="Y46" s="106">
        <v>0</v>
      </c>
      <c r="Z46" s="106">
        <v>0</v>
      </c>
      <c r="AA46" s="106">
        <v>0</v>
      </c>
      <c r="AB46" s="106">
        <v>2212</v>
      </c>
      <c r="AC46" s="106">
        <v>6524</v>
      </c>
      <c r="AD46" s="106">
        <v>8736</v>
      </c>
      <c r="AE46" s="101" t="s">
        <v>185</v>
      </c>
      <c r="AF46" s="106">
        <v>4034</v>
      </c>
      <c r="AG46" s="106">
        <v>4</v>
      </c>
    </row>
    <row r="47" spans="1:33" ht="14.25" x14ac:dyDescent="0.2">
      <c r="A47" s="101" t="s">
        <v>190</v>
      </c>
      <c r="B47" s="101" t="s">
        <v>189</v>
      </c>
      <c r="C47" s="102">
        <v>855</v>
      </c>
      <c r="D47" s="102">
        <v>28</v>
      </c>
      <c r="E47" s="102">
        <v>883</v>
      </c>
      <c r="F47" s="103">
        <v>2.0809248554913302E-2</v>
      </c>
      <c r="G47" s="102">
        <v>0</v>
      </c>
      <c r="H47" s="102">
        <v>0</v>
      </c>
      <c r="I47" s="102">
        <v>0</v>
      </c>
      <c r="J47" s="117">
        <v>0</v>
      </c>
      <c r="K47" s="106">
        <v>0</v>
      </c>
      <c r="L47" s="103">
        <v>0</v>
      </c>
      <c r="M47" s="106">
        <v>883</v>
      </c>
      <c r="N47" s="103">
        <v>2.0809248554913302E-2</v>
      </c>
      <c r="O47" s="106">
        <v>1444</v>
      </c>
      <c r="P47" s="106">
        <v>2327</v>
      </c>
      <c r="Q47" s="103">
        <v>8.6021505376344097E-4</v>
      </c>
      <c r="R47" s="104">
        <v>5</v>
      </c>
      <c r="S47" s="107"/>
      <c r="T47" s="101" t="s">
        <v>62</v>
      </c>
      <c r="U47" s="106">
        <v>849</v>
      </c>
      <c r="V47" s="106">
        <v>865</v>
      </c>
      <c r="W47" s="106">
        <v>16</v>
      </c>
      <c r="X47" s="106">
        <v>0</v>
      </c>
      <c r="Y47" s="106">
        <v>0</v>
      </c>
      <c r="Z47" s="106">
        <v>0</v>
      </c>
      <c r="AA47" s="106">
        <v>0</v>
      </c>
      <c r="AB47" s="106">
        <v>1460</v>
      </c>
      <c r="AC47" s="106">
        <v>865</v>
      </c>
      <c r="AD47" s="106">
        <v>2325</v>
      </c>
      <c r="AE47" s="101" t="s">
        <v>188</v>
      </c>
      <c r="AF47" s="106">
        <v>4034</v>
      </c>
      <c r="AG47" s="106">
        <v>4</v>
      </c>
    </row>
    <row r="48" spans="1:33" ht="14.25" x14ac:dyDescent="0.2">
      <c r="A48" s="101" t="s">
        <v>193</v>
      </c>
      <c r="B48" s="101" t="s">
        <v>192</v>
      </c>
      <c r="C48" s="102">
        <v>649</v>
      </c>
      <c r="D48" s="102">
        <v>0</v>
      </c>
      <c r="E48" s="102">
        <v>649</v>
      </c>
      <c r="F48" s="103">
        <v>-4.4182621502209099E-2</v>
      </c>
      <c r="G48" s="102">
        <v>0</v>
      </c>
      <c r="H48" s="102">
        <v>0</v>
      </c>
      <c r="I48" s="102">
        <v>0</v>
      </c>
      <c r="J48" s="117">
        <v>0</v>
      </c>
      <c r="K48" s="106">
        <v>0</v>
      </c>
      <c r="L48" s="103">
        <v>0</v>
      </c>
      <c r="M48" s="106">
        <v>649</v>
      </c>
      <c r="N48" s="103">
        <v>-4.4182621502209099E-2</v>
      </c>
      <c r="O48" s="106">
        <v>0</v>
      </c>
      <c r="P48" s="106">
        <v>649</v>
      </c>
      <c r="Q48" s="103">
        <v>-4.4182621502209099E-2</v>
      </c>
      <c r="R48" s="104">
        <v>5</v>
      </c>
      <c r="S48" s="107"/>
      <c r="T48" s="101" t="s">
        <v>62</v>
      </c>
      <c r="U48" s="106">
        <v>679</v>
      </c>
      <c r="V48" s="106">
        <v>679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679</v>
      </c>
      <c r="AD48" s="106">
        <v>679</v>
      </c>
      <c r="AE48" s="101" t="s">
        <v>191</v>
      </c>
      <c r="AF48" s="106">
        <v>4034</v>
      </c>
      <c r="AG48" s="106">
        <v>4</v>
      </c>
    </row>
    <row r="49" spans="1:33" ht="14.25" x14ac:dyDescent="0.2">
      <c r="A49" s="101" t="s">
        <v>196</v>
      </c>
      <c r="B49" s="101" t="s">
        <v>195</v>
      </c>
      <c r="C49" s="102">
        <v>8519</v>
      </c>
      <c r="D49" s="102">
        <v>64</v>
      </c>
      <c r="E49" s="102">
        <v>8583</v>
      </c>
      <c r="F49" s="103">
        <v>-5.5151915455746395E-2</v>
      </c>
      <c r="G49" s="102">
        <v>0</v>
      </c>
      <c r="H49" s="102">
        <v>0</v>
      </c>
      <c r="I49" s="102">
        <v>0</v>
      </c>
      <c r="J49" s="117">
        <v>0</v>
      </c>
      <c r="K49" s="106">
        <v>0</v>
      </c>
      <c r="L49" s="103">
        <v>0</v>
      </c>
      <c r="M49" s="106">
        <v>8583</v>
      </c>
      <c r="N49" s="103">
        <v>-5.5151915455746395E-2</v>
      </c>
      <c r="O49" s="106">
        <v>160</v>
      </c>
      <c r="P49" s="106">
        <v>8743</v>
      </c>
      <c r="Q49" s="103">
        <v>-5.4299621416982198E-2</v>
      </c>
      <c r="R49" s="104">
        <v>5</v>
      </c>
      <c r="S49" s="107"/>
      <c r="T49" s="101" t="s">
        <v>62</v>
      </c>
      <c r="U49" s="106">
        <v>9036</v>
      </c>
      <c r="V49" s="106">
        <v>9084</v>
      </c>
      <c r="W49" s="106">
        <v>48</v>
      </c>
      <c r="X49" s="106">
        <v>0</v>
      </c>
      <c r="Y49" s="106">
        <v>0</v>
      </c>
      <c r="Z49" s="106">
        <v>0</v>
      </c>
      <c r="AA49" s="106">
        <v>0</v>
      </c>
      <c r="AB49" s="106">
        <v>161</v>
      </c>
      <c r="AC49" s="106">
        <v>9084</v>
      </c>
      <c r="AD49" s="106">
        <v>9245</v>
      </c>
      <c r="AE49" s="101" t="s">
        <v>194</v>
      </c>
      <c r="AF49" s="106">
        <v>4034</v>
      </c>
      <c r="AG49" s="106">
        <v>4</v>
      </c>
    </row>
    <row r="50" spans="1:33" ht="14.25" x14ac:dyDescent="0.2">
      <c r="A50" s="101" t="s">
        <v>199</v>
      </c>
      <c r="B50" s="101" t="s">
        <v>198</v>
      </c>
      <c r="C50" s="102">
        <v>59278</v>
      </c>
      <c r="D50" s="102">
        <v>416</v>
      </c>
      <c r="E50" s="102">
        <v>59694</v>
      </c>
      <c r="F50" s="103">
        <v>-2.0542775571817704E-2</v>
      </c>
      <c r="G50" s="102">
        <v>13909</v>
      </c>
      <c r="H50" s="102">
        <v>14</v>
      </c>
      <c r="I50" s="102">
        <v>13923</v>
      </c>
      <c r="J50" s="117">
        <v>-6.9877747344512006E-2</v>
      </c>
      <c r="K50" s="106">
        <v>0</v>
      </c>
      <c r="L50" s="103">
        <v>0</v>
      </c>
      <c r="M50" s="106">
        <v>73617</v>
      </c>
      <c r="N50" s="103">
        <v>-3.02706974906145E-2</v>
      </c>
      <c r="O50" s="106">
        <v>956</v>
      </c>
      <c r="P50" s="106">
        <v>74573</v>
      </c>
      <c r="Q50" s="103">
        <v>-2.4679571017525503E-2</v>
      </c>
      <c r="R50" s="104">
        <v>3</v>
      </c>
      <c r="S50" s="108"/>
      <c r="T50" s="101" t="s">
        <v>62</v>
      </c>
      <c r="U50" s="106">
        <v>60536</v>
      </c>
      <c r="V50" s="106">
        <v>60946</v>
      </c>
      <c r="W50" s="106">
        <v>410</v>
      </c>
      <c r="X50" s="106">
        <v>14969</v>
      </c>
      <c r="Y50" s="106">
        <v>14969</v>
      </c>
      <c r="Z50" s="106">
        <v>0</v>
      </c>
      <c r="AA50" s="106">
        <v>0</v>
      </c>
      <c r="AB50" s="106">
        <v>545</v>
      </c>
      <c r="AC50" s="106">
        <v>75915</v>
      </c>
      <c r="AD50" s="106">
        <v>76460</v>
      </c>
      <c r="AE50" s="101" t="s">
        <v>197</v>
      </c>
      <c r="AF50" s="106">
        <v>4034</v>
      </c>
      <c r="AG50" s="106">
        <v>4</v>
      </c>
    </row>
    <row r="51" spans="1:33" ht="14.25" x14ac:dyDescent="0.2">
      <c r="A51" s="109" t="s">
        <v>231</v>
      </c>
      <c r="B51" s="110"/>
      <c r="C51" s="111">
        <v>1906113</v>
      </c>
      <c r="D51" s="111">
        <v>390296</v>
      </c>
      <c r="E51" s="111">
        <v>2296409</v>
      </c>
      <c r="F51" s="112">
        <v>-2.9442468361064199E-2</v>
      </c>
      <c r="G51" s="111">
        <v>1150734</v>
      </c>
      <c r="H51" s="111">
        <v>225784</v>
      </c>
      <c r="I51" s="111">
        <v>1376518</v>
      </c>
      <c r="J51" s="118">
        <v>4.9201694859703E-2</v>
      </c>
      <c r="K51" s="119">
        <v>34713</v>
      </c>
      <c r="L51" s="112">
        <v>-0.13444707642438603</v>
      </c>
      <c r="M51" s="119">
        <v>3707640</v>
      </c>
      <c r="N51" s="112">
        <v>-2.82506540897824E-3</v>
      </c>
      <c r="O51" s="119">
        <v>57617</v>
      </c>
      <c r="P51" s="119">
        <v>3765257</v>
      </c>
      <c r="Q51" s="112">
        <v>-2.8532604737619999E-3</v>
      </c>
      <c r="R51" s="113">
        <v>0</v>
      </c>
      <c r="S51" s="114" t="s">
        <v>200</v>
      </c>
      <c r="T51" s="114">
        <v>0</v>
      </c>
      <c r="U51" s="115">
        <v>1965784</v>
      </c>
      <c r="V51" s="115">
        <v>2366072</v>
      </c>
      <c r="W51" s="115">
        <v>400288</v>
      </c>
      <c r="X51" s="115">
        <v>1105569</v>
      </c>
      <c r="Y51" s="115">
        <v>1311967</v>
      </c>
      <c r="Z51" s="115">
        <v>206398</v>
      </c>
      <c r="AA51" s="115">
        <v>40105</v>
      </c>
      <c r="AB51" s="115">
        <v>57887</v>
      </c>
      <c r="AC51" s="115">
        <v>3718144</v>
      </c>
      <c r="AD51" s="115">
        <v>3776031</v>
      </c>
      <c r="AE51" s="114">
        <v>0</v>
      </c>
      <c r="AF51" s="115">
        <v>185564</v>
      </c>
      <c r="AG51" s="115">
        <v>184</v>
      </c>
    </row>
    <row r="52" spans="1:33" ht="14.25" x14ac:dyDescent="0.2">
      <c r="A52" s="101" t="s">
        <v>203</v>
      </c>
      <c r="B52" s="101" t="s">
        <v>202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7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03">
        <v>-1</v>
      </c>
      <c r="R52" s="104">
        <v>6</v>
      </c>
      <c r="S52" s="105" t="s">
        <v>144</v>
      </c>
      <c r="T52" s="101" t="s">
        <v>144</v>
      </c>
      <c r="U52" s="106">
        <v>0</v>
      </c>
      <c r="V52" s="106">
        <v>0</v>
      </c>
      <c r="W52" s="106">
        <v>0</v>
      </c>
      <c r="X52" s="106">
        <v>110410</v>
      </c>
      <c r="Y52" s="106">
        <v>110410</v>
      </c>
      <c r="Z52" s="106">
        <v>0</v>
      </c>
      <c r="AA52" s="106">
        <v>0</v>
      </c>
      <c r="AB52" s="106">
        <v>0</v>
      </c>
      <c r="AC52" s="106">
        <v>110410</v>
      </c>
      <c r="AD52" s="106">
        <v>110410</v>
      </c>
      <c r="AE52" s="101" t="s">
        <v>201</v>
      </c>
      <c r="AF52" s="106">
        <v>4034</v>
      </c>
      <c r="AG52" s="106">
        <v>4</v>
      </c>
    </row>
    <row r="53" spans="1:33" ht="14.25" x14ac:dyDescent="0.2">
      <c r="A53" s="101" t="s">
        <v>206</v>
      </c>
      <c r="B53" s="101" t="s">
        <v>205</v>
      </c>
      <c r="C53" s="102">
        <v>215</v>
      </c>
      <c r="D53" s="102">
        <v>0</v>
      </c>
      <c r="E53" s="102">
        <v>215</v>
      </c>
      <c r="F53" s="103">
        <v>2.3809523809523801E-2</v>
      </c>
      <c r="G53" s="102">
        <v>0</v>
      </c>
      <c r="H53" s="102">
        <v>0</v>
      </c>
      <c r="I53" s="102">
        <v>0</v>
      </c>
      <c r="J53" s="117">
        <v>0</v>
      </c>
      <c r="K53" s="106">
        <v>0</v>
      </c>
      <c r="L53" s="103">
        <v>0</v>
      </c>
      <c r="M53" s="106">
        <v>215</v>
      </c>
      <c r="N53" s="103">
        <v>2.3809523809523801E-2</v>
      </c>
      <c r="O53" s="106">
        <v>0</v>
      </c>
      <c r="P53" s="106">
        <v>215</v>
      </c>
      <c r="Q53" s="103">
        <v>2.3809523809523801E-2</v>
      </c>
      <c r="R53" s="104">
        <v>6</v>
      </c>
      <c r="S53" s="107"/>
      <c r="T53" s="101" t="s">
        <v>144</v>
      </c>
      <c r="U53" s="106">
        <v>210</v>
      </c>
      <c r="V53" s="106">
        <v>210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210</v>
      </c>
      <c r="AD53" s="106">
        <v>210</v>
      </c>
      <c r="AE53" s="101" t="s">
        <v>204</v>
      </c>
      <c r="AF53" s="106">
        <v>4034</v>
      </c>
      <c r="AG53" s="106">
        <v>4</v>
      </c>
    </row>
    <row r="54" spans="1:33" ht="14.25" x14ac:dyDescent="0.2">
      <c r="A54" s="101" t="s">
        <v>209</v>
      </c>
      <c r="B54" s="101" t="s">
        <v>208</v>
      </c>
      <c r="C54" s="102">
        <v>27653</v>
      </c>
      <c r="D54" s="102">
        <v>112</v>
      </c>
      <c r="E54" s="102">
        <v>27765</v>
      </c>
      <c r="F54" s="103">
        <v>-0.13084989826263901</v>
      </c>
      <c r="G54" s="102">
        <v>93110</v>
      </c>
      <c r="H54" s="102">
        <v>0</v>
      </c>
      <c r="I54" s="102">
        <v>93110</v>
      </c>
      <c r="J54" s="117">
        <v>0.33594467401285605</v>
      </c>
      <c r="K54" s="106">
        <v>0</v>
      </c>
      <c r="L54" s="103">
        <v>0</v>
      </c>
      <c r="M54" s="106">
        <v>120875</v>
      </c>
      <c r="N54" s="103">
        <v>0.18923465924184099</v>
      </c>
      <c r="O54" s="106">
        <v>0</v>
      </c>
      <c r="P54" s="106">
        <v>120875</v>
      </c>
      <c r="Q54" s="103">
        <v>0.18923465924184099</v>
      </c>
      <c r="R54" s="104">
        <v>6</v>
      </c>
      <c r="S54" s="107"/>
      <c r="T54" s="101" t="s">
        <v>144</v>
      </c>
      <c r="U54" s="106">
        <v>31945</v>
      </c>
      <c r="V54" s="106">
        <v>31945</v>
      </c>
      <c r="W54" s="106">
        <v>0</v>
      </c>
      <c r="X54" s="106">
        <v>69696</v>
      </c>
      <c r="Y54" s="106">
        <v>69696</v>
      </c>
      <c r="Z54" s="106">
        <v>0</v>
      </c>
      <c r="AA54" s="106">
        <v>0</v>
      </c>
      <c r="AB54" s="106">
        <v>0</v>
      </c>
      <c r="AC54" s="106">
        <v>101641</v>
      </c>
      <c r="AD54" s="106">
        <v>101641</v>
      </c>
      <c r="AE54" s="101" t="s">
        <v>207</v>
      </c>
      <c r="AF54" s="106">
        <v>4034</v>
      </c>
      <c r="AG54" s="106">
        <v>4</v>
      </c>
    </row>
    <row r="55" spans="1:33" ht="14.25" x14ac:dyDescent="0.2">
      <c r="A55" s="101" t="s">
        <v>212</v>
      </c>
      <c r="B55" s="101" t="s">
        <v>211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7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144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210</v>
      </c>
      <c r="AF55" s="106">
        <v>4034</v>
      </c>
      <c r="AG55" s="106">
        <v>4</v>
      </c>
    </row>
    <row r="56" spans="1:33" ht="14.25" x14ac:dyDescent="0.2">
      <c r="A56" s="101" t="s">
        <v>215</v>
      </c>
      <c r="B56" s="101" t="s">
        <v>214</v>
      </c>
      <c r="C56" s="102">
        <v>2777</v>
      </c>
      <c r="D56" s="102">
        <v>0</v>
      </c>
      <c r="E56" s="102">
        <v>2777</v>
      </c>
      <c r="F56" s="103">
        <v>-0.19061498105508604</v>
      </c>
      <c r="G56" s="102">
        <v>0</v>
      </c>
      <c r="H56" s="102">
        <v>0</v>
      </c>
      <c r="I56" s="102">
        <v>0</v>
      </c>
      <c r="J56" s="117">
        <v>0</v>
      </c>
      <c r="K56" s="106">
        <v>0</v>
      </c>
      <c r="L56" s="103">
        <v>0</v>
      </c>
      <c r="M56" s="106">
        <v>2777</v>
      </c>
      <c r="N56" s="103">
        <v>-0.19061498105508604</v>
      </c>
      <c r="O56" s="106">
        <v>0</v>
      </c>
      <c r="P56" s="106">
        <v>2777</v>
      </c>
      <c r="Q56" s="103">
        <v>-0.19061498105508604</v>
      </c>
      <c r="R56" s="104">
        <v>6</v>
      </c>
      <c r="S56" s="107"/>
      <c r="T56" s="101" t="s">
        <v>144</v>
      </c>
      <c r="U56" s="106">
        <v>3431</v>
      </c>
      <c r="V56" s="106">
        <v>3431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3431</v>
      </c>
      <c r="AD56" s="106">
        <v>3431</v>
      </c>
      <c r="AE56" s="101" t="s">
        <v>213</v>
      </c>
      <c r="AF56" s="106">
        <v>4034</v>
      </c>
      <c r="AG56" s="106">
        <v>4</v>
      </c>
    </row>
    <row r="57" spans="1:33" ht="14.25" x14ac:dyDescent="0.2">
      <c r="A57" s="101" t="s">
        <v>218</v>
      </c>
      <c r="B57" s="101" t="s">
        <v>217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7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03">
        <v>-1</v>
      </c>
      <c r="R57" s="104">
        <v>6</v>
      </c>
      <c r="S57" s="108"/>
      <c r="T57" s="101" t="s">
        <v>144</v>
      </c>
      <c r="U57" s="106">
        <v>102</v>
      </c>
      <c r="V57" s="106">
        <v>102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102</v>
      </c>
      <c r="AD57" s="106">
        <v>102</v>
      </c>
      <c r="AE57" s="101" t="s">
        <v>216</v>
      </c>
      <c r="AF57" s="106">
        <v>4034</v>
      </c>
      <c r="AG57" s="106">
        <v>4</v>
      </c>
    </row>
    <row r="58" spans="1:33" ht="14.25" x14ac:dyDescent="0.2">
      <c r="A58" s="109" t="s">
        <v>232</v>
      </c>
      <c r="B58" s="110"/>
      <c r="C58" s="111">
        <v>30645</v>
      </c>
      <c r="D58" s="111">
        <v>112</v>
      </c>
      <c r="E58" s="111">
        <v>30757</v>
      </c>
      <c r="F58" s="112">
        <v>-0.13816969289397002</v>
      </c>
      <c r="G58" s="111">
        <v>93110</v>
      </c>
      <c r="H58" s="111">
        <v>0</v>
      </c>
      <c r="I58" s="111">
        <v>93110</v>
      </c>
      <c r="J58" s="118">
        <v>-0.48302666207677697</v>
      </c>
      <c r="K58" s="119">
        <v>0</v>
      </c>
      <c r="L58" s="112">
        <v>0</v>
      </c>
      <c r="M58" s="119">
        <v>123867</v>
      </c>
      <c r="N58" s="112">
        <v>-0.42599423524287106</v>
      </c>
      <c r="O58" s="119">
        <v>0</v>
      </c>
      <c r="P58" s="119">
        <v>123867</v>
      </c>
      <c r="Q58" s="112">
        <v>-0.42599423524287106</v>
      </c>
      <c r="R58" s="113">
        <v>0</v>
      </c>
      <c r="S58" s="114" t="s">
        <v>200</v>
      </c>
      <c r="T58" s="114">
        <v>0</v>
      </c>
      <c r="U58" s="115">
        <v>35688</v>
      </c>
      <c r="V58" s="115">
        <v>35688</v>
      </c>
      <c r="W58" s="115">
        <v>0</v>
      </c>
      <c r="X58" s="115">
        <v>180106</v>
      </c>
      <c r="Y58" s="115">
        <v>180106</v>
      </c>
      <c r="Z58" s="115">
        <v>0</v>
      </c>
      <c r="AA58" s="115">
        <v>0</v>
      </c>
      <c r="AB58" s="115">
        <v>0</v>
      </c>
      <c r="AC58" s="115">
        <v>215794</v>
      </c>
      <c r="AD58" s="115">
        <v>215794</v>
      </c>
      <c r="AE58" s="114">
        <v>0</v>
      </c>
      <c r="AF58" s="115">
        <v>24204</v>
      </c>
      <c r="AG58" s="115">
        <v>24</v>
      </c>
    </row>
    <row r="59" spans="1:33" ht="14.25" x14ac:dyDescent="0.2">
      <c r="A59" s="109" t="s">
        <v>233</v>
      </c>
      <c r="B59" s="110"/>
      <c r="C59" s="111">
        <v>1936758</v>
      </c>
      <c r="D59" s="111">
        <v>390408</v>
      </c>
      <c r="E59" s="111">
        <v>2327166</v>
      </c>
      <c r="F59" s="112">
        <v>-3.1058057424555301E-2</v>
      </c>
      <c r="G59" s="111">
        <v>1243844</v>
      </c>
      <c r="H59" s="111">
        <v>225784</v>
      </c>
      <c r="I59" s="111">
        <v>1469628</v>
      </c>
      <c r="J59" s="118">
        <v>-1.50428296738832E-2</v>
      </c>
      <c r="K59" s="119">
        <v>34713</v>
      </c>
      <c r="L59" s="112">
        <v>-0.13444707642438603</v>
      </c>
      <c r="M59" s="119">
        <v>3831507</v>
      </c>
      <c r="N59" s="112">
        <v>-2.6037776904465702E-2</v>
      </c>
      <c r="O59" s="119">
        <v>57617</v>
      </c>
      <c r="P59" s="119">
        <v>3889124</v>
      </c>
      <c r="Q59" s="112">
        <v>-2.57278312551277E-2</v>
      </c>
      <c r="R59" s="113">
        <v>0</v>
      </c>
      <c r="S59" s="114">
        <v>0</v>
      </c>
      <c r="T59" s="114">
        <v>0</v>
      </c>
      <c r="U59" s="115">
        <v>2001472</v>
      </c>
      <c r="V59" s="115">
        <v>2401760</v>
      </c>
      <c r="W59" s="115">
        <v>400288</v>
      </c>
      <c r="X59" s="115">
        <v>1285675</v>
      </c>
      <c r="Y59" s="115">
        <v>1492073</v>
      </c>
      <c r="Z59" s="115">
        <v>206398</v>
      </c>
      <c r="AA59" s="115">
        <v>40105</v>
      </c>
      <c r="AB59" s="115">
        <v>57887</v>
      </c>
      <c r="AC59" s="115">
        <v>3933938</v>
      </c>
      <c r="AD59" s="115">
        <v>3991825</v>
      </c>
      <c r="AE59" s="114">
        <v>0</v>
      </c>
      <c r="AF59" s="115">
        <v>209768</v>
      </c>
      <c r="AG59" s="115">
        <v>208</v>
      </c>
    </row>
  </sheetData>
  <pageMargins left="0.25" right="0.25" top="0.75" bottom="0.75" header="0.3" footer="0.3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499" zoomScaleSheetLayoutView="327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2.42578125" style="116" bestFit="1" customWidth="1"/>
    <col min="2" max="2" width="5.85546875" style="116" customWidth="1"/>
    <col min="3" max="17" width="15.7109375" style="116" customWidth="1"/>
    <col min="18" max="18" width="9.42578125" style="116" hidden="1" customWidth="1"/>
    <col min="19" max="19" width="15.28515625" style="116" hidden="1" customWidth="1"/>
    <col min="20" max="20" width="6.7109375" style="116" hidden="1" customWidth="1"/>
    <col min="21" max="21" width="30.140625" style="116" hidden="1" customWidth="1"/>
    <col min="22" max="22" width="22.85546875" style="116" hidden="1" customWidth="1"/>
    <col min="23" max="23" width="25.85546875" style="116" hidden="1" customWidth="1"/>
    <col min="24" max="24" width="29" style="116" hidden="1" customWidth="1"/>
    <col min="25" max="25" width="22.140625" style="116" hidden="1" customWidth="1"/>
    <col min="26" max="26" width="24.7109375" style="116" hidden="1" customWidth="1"/>
    <col min="27" max="27" width="19.28515625" style="116" hidden="1" customWidth="1"/>
    <col min="28" max="28" width="18.140625" style="116" hidden="1" customWidth="1"/>
    <col min="29" max="29" width="20.28515625" style="116" hidden="1" customWidth="1"/>
    <col min="30" max="30" width="15.5703125" style="116" hidden="1" customWidth="1"/>
    <col min="31" max="31" width="33.85546875" style="116" hidden="1" customWidth="1"/>
    <col min="32" max="32" width="0" style="116" hidden="1" customWidth="1"/>
    <col min="33" max="33" width="9.85546875" style="116" hidden="1" customWidth="1"/>
    <col min="34" max="16384" width="9.140625" style="116"/>
  </cols>
  <sheetData>
    <row r="1" spans="1:33" ht="15.75" x14ac:dyDescent="0.25">
      <c r="A1" s="97" t="s">
        <v>260</v>
      </c>
    </row>
    <row r="4" spans="1:33" ht="57" x14ac:dyDescent="0.2">
      <c r="A4" s="99" t="s">
        <v>220</v>
      </c>
      <c r="B4" s="99" t="s">
        <v>47</v>
      </c>
      <c r="C4" s="99" t="s">
        <v>248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249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261</v>
      </c>
      <c r="N4" s="99" t="s">
        <v>259</v>
      </c>
      <c r="O4" s="99" t="s">
        <v>236</v>
      </c>
      <c r="P4" s="99" t="s">
        <v>49</v>
      </c>
      <c r="Q4" s="99" t="s">
        <v>230</v>
      </c>
      <c r="R4" s="100" t="s">
        <v>50</v>
      </c>
      <c r="S4" s="100" t="s">
        <v>51</v>
      </c>
      <c r="T4" s="100" t="s">
        <v>52</v>
      </c>
      <c r="U4" s="100" t="s">
        <v>237</v>
      </c>
      <c r="V4" s="100" t="s">
        <v>238</v>
      </c>
      <c r="W4" s="100" t="s">
        <v>239</v>
      </c>
      <c r="X4" s="100" t="s">
        <v>240</v>
      </c>
      <c r="Y4" s="100" t="s">
        <v>241</v>
      </c>
      <c r="Z4" s="100" t="s">
        <v>242</v>
      </c>
      <c r="AA4" s="100" t="s">
        <v>55</v>
      </c>
      <c r="AB4" s="100" t="s">
        <v>243</v>
      </c>
      <c r="AC4" s="100" t="s">
        <v>244</v>
      </c>
      <c r="AD4" s="100" t="s">
        <v>58</v>
      </c>
      <c r="AE4" s="100" t="s">
        <v>46</v>
      </c>
      <c r="AF4" s="100" t="s">
        <v>245</v>
      </c>
      <c r="AG4" s="100" t="s">
        <v>246</v>
      </c>
    </row>
    <row r="5" spans="1:33" ht="14.25" x14ac:dyDescent="0.2">
      <c r="A5" s="101" t="s">
        <v>63</v>
      </c>
      <c r="B5" s="101" t="s">
        <v>60</v>
      </c>
      <c r="C5" s="102">
        <v>48267</v>
      </c>
      <c r="D5" s="102">
        <v>2786</v>
      </c>
      <c r="E5" s="102">
        <v>51053</v>
      </c>
      <c r="F5" s="103">
        <v>1.46272631516187E-2</v>
      </c>
      <c r="G5" s="102">
        <v>2</v>
      </c>
      <c r="H5" s="102">
        <v>0</v>
      </c>
      <c r="I5" s="102">
        <v>2</v>
      </c>
      <c r="J5" s="103">
        <v>-0.92592592592592604</v>
      </c>
      <c r="K5" s="102">
        <v>232</v>
      </c>
      <c r="L5" s="120">
        <v>0</v>
      </c>
      <c r="M5" s="102">
        <v>51287</v>
      </c>
      <c r="N5" s="103">
        <v>1.87311298267917E-2</v>
      </c>
      <c r="O5" s="102">
        <v>1411</v>
      </c>
      <c r="P5" s="102">
        <v>52698</v>
      </c>
      <c r="Q5" s="103">
        <v>1.53757225433526E-2</v>
      </c>
      <c r="R5" s="104">
        <v>4</v>
      </c>
      <c r="S5" s="105" t="s">
        <v>62</v>
      </c>
      <c r="T5" s="101" t="s">
        <v>62</v>
      </c>
      <c r="U5" s="106">
        <v>47129</v>
      </c>
      <c r="V5" s="106">
        <v>50317</v>
      </c>
      <c r="W5" s="106">
        <v>3188</v>
      </c>
      <c r="X5" s="106">
        <v>27</v>
      </c>
      <c r="Y5" s="106">
        <v>27</v>
      </c>
      <c r="Z5" s="106">
        <v>0</v>
      </c>
      <c r="AA5" s="106">
        <v>0</v>
      </c>
      <c r="AB5" s="106">
        <v>1556</v>
      </c>
      <c r="AC5" s="106">
        <v>50344</v>
      </c>
      <c r="AD5" s="106">
        <v>51900</v>
      </c>
      <c r="AE5" s="101" t="s">
        <v>59</v>
      </c>
      <c r="AF5" s="106">
        <v>8068</v>
      </c>
      <c r="AG5" s="106">
        <v>6</v>
      </c>
    </row>
    <row r="6" spans="1:33" ht="14.25" x14ac:dyDescent="0.2">
      <c r="A6" s="101" t="s">
        <v>66</v>
      </c>
      <c r="B6" s="101" t="s">
        <v>65</v>
      </c>
      <c r="C6" s="102">
        <v>7136</v>
      </c>
      <c r="D6" s="102">
        <v>40</v>
      </c>
      <c r="E6" s="102">
        <v>7176</v>
      </c>
      <c r="F6" s="103">
        <v>-1.3933398355859002E-4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0">
        <v>0</v>
      </c>
      <c r="M6" s="102">
        <v>7176</v>
      </c>
      <c r="N6" s="103">
        <v>-1.3933398355859002E-4</v>
      </c>
      <c r="O6" s="102">
        <v>1802</v>
      </c>
      <c r="P6" s="102">
        <v>8978</v>
      </c>
      <c r="Q6" s="103">
        <v>3.8014311270125199E-3</v>
      </c>
      <c r="R6" s="104">
        <v>5</v>
      </c>
      <c r="S6" s="107"/>
      <c r="T6" s="101" t="s">
        <v>62</v>
      </c>
      <c r="U6" s="106">
        <v>7147</v>
      </c>
      <c r="V6" s="106">
        <v>7177</v>
      </c>
      <c r="W6" s="106">
        <v>30</v>
      </c>
      <c r="X6" s="106">
        <v>0</v>
      </c>
      <c r="Y6" s="106">
        <v>0</v>
      </c>
      <c r="Z6" s="106">
        <v>0</v>
      </c>
      <c r="AA6" s="106">
        <v>0</v>
      </c>
      <c r="AB6" s="106">
        <v>1767</v>
      </c>
      <c r="AC6" s="106">
        <v>7177</v>
      </c>
      <c r="AD6" s="106">
        <v>8944</v>
      </c>
      <c r="AE6" s="101" t="s">
        <v>64</v>
      </c>
      <c r="AF6" s="106">
        <v>8068</v>
      </c>
      <c r="AG6" s="106">
        <v>6</v>
      </c>
    </row>
    <row r="7" spans="1:33" ht="14.25" x14ac:dyDescent="0.2">
      <c r="A7" s="101" t="s">
        <v>69</v>
      </c>
      <c r="B7" s="101" t="s">
        <v>68</v>
      </c>
      <c r="C7" s="102">
        <v>34827</v>
      </c>
      <c r="D7" s="102">
        <v>0</v>
      </c>
      <c r="E7" s="102">
        <v>34827</v>
      </c>
      <c r="F7" s="103">
        <v>-5.9593886698709297E-2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0">
        <v>0</v>
      </c>
      <c r="M7" s="102">
        <v>34827</v>
      </c>
      <c r="N7" s="103">
        <v>-5.9593886698709297E-2</v>
      </c>
      <c r="O7" s="102">
        <v>0</v>
      </c>
      <c r="P7" s="102">
        <v>34827</v>
      </c>
      <c r="Q7" s="103">
        <v>-5.9593886698709297E-2</v>
      </c>
      <c r="R7" s="104">
        <v>4</v>
      </c>
      <c r="S7" s="107"/>
      <c r="T7" s="101" t="s">
        <v>62</v>
      </c>
      <c r="U7" s="106">
        <v>37034</v>
      </c>
      <c r="V7" s="106">
        <v>37034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37034</v>
      </c>
      <c r="AD7" s="106">
        <v>37034</v>
      </c>
      <c r="AE7" s="101" t="s">
        <v>67</v>
      </c>
      <c r="AF7" s="106">
        <v>8068</v>
      </c>
      <c r="AG7" s="106">
        <v>6</v>
      </c>
    </row>
    <row r="8" spans="1:33" ht="14.25" x14ac:dyDescent="0.2">
      <c r="A8" s="101" t="s">
        <v>72</v>
      </c>
      <c r="B8" s="101" t="s">
        <v>71</v>
      </c>
      <c r="C8" s="102">
        <v>481347</v>
      </c>
      <c r="D8" s="102">
        <v>37676</v>
      </c>
      <c r="E8" s="102">
        <v>519023</v>
      </c>
      <c r="F8" s="103">
        <v>-1.3663668514460901E-2</v>
      </c>
      <c r="G8" s="102">
        <v>239888</v>
      </c>
      <c r="H8" s="102">
        <v>8876</v>
      </c>
      <c r="I8" s="102">
        <v>248764</v>
      </c>
      <c r="J8" s="103">
        <v>-2.3991776490020801E-2</v>
      </c>
      <c r="K8" s="102">
        <v>24589</v>
      </c>
      <c r="L8" s="120">
        <v>-0.107153231663036</v>
      </c>
      <c r="M8" s="102">
        <v>792376</v>
      </c>
      <c r="N8" s="103">
        <v>-2.01030876838908E-2</v>
      </c>
      <c r="O8" s="102">
        <v>11364</v>
      </c>
      <c r="P8" s="102">
        <v>803740</v>
      </c>
      <c r="Q8" s="103">
        <v>-1.76705394048873E-2</v>
      </c>
      <c r="R8" s="104">
        <v>2</v>
      </c>
      <c r="S8" s="107"/>
      <c r="T8" s="101" t="s">
        <v>62</v>
      </c>
      <c r="U8" s="106">
        <v>482825</v>
      </c>
      <c r="V8" s="106">
        <v>526213</v>
      </c>
      <c r="W8" s="106">
        <v>43388</v>
      </c>
      <c r="X8" s="106">
        <v>245797</v>
      </c>
      <c r="Y8" s="106">
        <v>254879</v>
      </c>
      <c r="Z8" s="106">
        <v>9082</v>
      </c>
      <c r="AA8" s="106">
        <v>27540</v>
      </c>
      <c r="AB8" s="106">
        <v>9566</v>
      </c>
      <c r="AC8" s="106">
        <v>808632</v>
      </c>
      <c r="AD8" s="106">
        <v>818198</v>
      </c>
      <c r="AE8" s="101" t="s">
        <v>70</v>
      </c>
      <c r="AF8" s="106">
        <v>8068</v>
      </c>
      <c r="AG8" s="106">
        <v>6</v>
      </c>
    </row>
    <row r="9" spans="1:33" ht="14.25" x14ac:dyDescent="0.2">
      <c r="A9" s="101" t="s">
        <v>75</v>
      </c>
      <c r="B9" s="101" t="s">
        <v>74</v>
      </c>
      <c r="C9" s="102">
        <v>951</v>
      </c>
      <c r="D9" s="102">
        <v>10</v>
      </c>
      <c r="E9" s="102">
        <v>961</v>
      </c>
      <c r="F9" s="103">
        <v>-5.5063913470993098E-2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0">
        <v>0</v>
      </c>
      <c r="M9" s="102">
        <v>961</v>
      </c>
      <c r="N9" s="103">
        <v>-5.5063913470993098E-2</v>
      </c>
      <c r="O9" s="102">
        <v>1206</v>
      </c>
      <c r="P9" s="102">
        <v>2167</v>
      </c>
      <c r="Q9" s="103">
        <v>-8.2557154953429288E-2</v>
      </c>
      <c r="R9" s="104">
        <v>5</v>
      </c>
      <c r="S9" s="107"/>
      <c r="T9" s="101" t="s">
        <v>62</v>
      </c>
      <c r="U9" s="106">
        <v>1013</v>
      </c>
      <c r="V9" s="106">
        <v>1017</v>
      </c>
      <c r="W9" s="106">
        <v>4</v>
      </c>
      <c r="X9" s="106">
        <v>0</v>
      </c>
      <c r="Y9" s="106">
        <v>0</v>
      </c>
      <c r="Z9" s="106">
        <v>0</v>
      </c>
      <c r="AA9" s="106">
        <v>0</v>
      </c>
      <c r="AB9" s="106">
        <v>1345</v>
      </c>
      <c r="AC9" s="106">
        <v>1017</v>
      </c>
      <c r="AD9" s="106">
        <v>2362</v>
      </c>
      <c r="AE9" s="101" t="s">
        <v>73</v>
      </c>
      <c r="AF9" s="106">
        <v>8068</v>
      </c>
      <c r="AG9" s="106">
        <v>6</v>
      </c>
    </row>
    <row r="10" spans="1:33" ht="14.25" x14ac:dyDescent="0.2">
      <c r="A10" s="101" t="s">
        <v>78</v>
      </c>
      <c r="B10" s="101" t="s">
        <v>77</v>
      </c>
      <c r="C10" s="102">
        <v>166041</v>
      </c>
      <c r="D10" s="102">
        <v>68556</v>
      </c>
      <c r="E10" s="102">
        <v>234597</v>
      </c>
      <c r="F10" s="103">
        <v>3.2930018756769604E-2</v>
      </c>
      <c r="G10" s="102">
        <v>6192</v>
      </c>
      <c r="H10" s="102">
        <v>2</v>
      </c>
      <c r="I10" s="102">
        <v>6194</v>
      </c>
      <c r="J10" s="103">
        <v>-0.12612866817155799</v>
      </c>
      <c r="K10" s="102">
        <v>0</v>
      </c>
      <c r="L10" s="120">
        <v>0</v>
      </c>
      <c r="M10" s="102">
        <v>240791</v>
      </c>
      <c r="N10" s="103">
        <v>2.8116273707761503E-2</v>
      </c>
      <c r="O10" s="102">
        <v>20453</v>
      </c>
      <c r="P10" s="102">
        <v>261244</v>
      </c>
      <c r="Q10" s="103">
        <v>1.8665897206939203E-2</v>
      </c>
      <c r="R10" s="104">
        <v>3</v>
      </c>
      <c r="S10" s="107"/>
      <c r="T10" s="101" t="s">
        <v>62</v>
      </c>
      <c r="U10" s="106">
        <v>162292</v>
      </c>
      <c r="V10" s="106">
        <v>227118</v>
      </c>
      <c r="W10" s="106">
        <v>64826</v>
      </c>
      <c r="X10" s="106">
        <v>7078</v>
      </c>
      <c r="Y10" s="106">
        <v>7088</v>
      </c>
      <c r="Z10" s="106">
        <v>10</v>
      </c>
      <c r="AA10" s="106">
        <v>0</v>
      </c>
      <c r="AB10" s="106">
        <v>22251</v>
      </c>
      <c r="AC10" s="106">
        <v>234206</v>
      </c>
      <c r="AD10" s="106">
        <v>256457</v>
      </c>
      <c r="AE10" s="101" t="s">
        <v>76</v>
      </c>
      <c r="AF10" s="106">
        <v>8068</v>
      </c>
      <c r="AG10" s="106">
        <v>6</v>
      </c>
    </row>
    <row r="11" spans="1:33" ht="14.25" x14ac:dyDescent="0.2">
      <c r="A11" s="101" t="s">
        <v>81</v>
      </c>
      <c r="B11" s="101" t="s">
        <v>80</v>
      </c>
      <c r="C11" s="102">
        <v>14069</v>
      </c>
      <c r="D11" s="102">
        <v>138</v>
      </c>
      <c r="E11" s="102">
        <v>14207</v>
      </c>
      <c r="F11" s="103">
        <v>9.6896232242124791E-2</v>
      </c>
      <c r="G11" s="102">
        <v>0</v>
      </c>
      <c r="H11" s="102">
        <v>0</v>
      </c>
      <c r="I11" s="102">
        <v>0</v>
      </c>
      <c r="J11" s="103">
        <v>0</v>
      </c>
      <c r="K11" s="102">
        <v>2069</v>
      </c>
      <c r="L11" s="120">
        <v>0.80069625761531804</v>
      </c>
      <c r="M11" s="102">
        <v>16276</v>
      </c>
      <c r="N11" s="103">
        <v>0.15424437983121797</v>
      </c>
      <c r="O11" s="102">
        <v>3660</v>
      </c>
      <c r="P11" s="102">
        <v>19936</v>
      </c>
      <c r="Q11" s="103">
        <v>0.10448753462603902</v>
      </c>
      <c r="R11" s="104">
        <v>5</v>
      </c>
      <c r="S11" s="107"/>
      <c r="T11" s="101" t="s">
        <v>62</v>
      </c>
      <c r="U11" s="106">
        <v>12836</v>
      </c>
      <c r="V11" s="106">
        <v>12952</v>
      </c>
      <c r="W11" s="106">
        <v>116</v>
      </c>
      <c r="X11" s="106">
        <v>0</v>
      </c>
      <c r="Y11" s="106">
        <v>0</v>
      </c>
      <c r="Z11" s="106">
        <v>0</v>
      </c>
      <c r="AA11" s="106">
        <v>1149</v>
      </c>
      <c r="AB11" s="106">
        <v>3949</v>
      </c>
      <c r="AC11" s="106">
        <v>14101</v>
      </c>
      <c r="AD11" s="106">
        <v>18050</v>
      </c>
      <c r="AE11" s="101" t="s">
        <v>79</v>
      </c>
      <c r="AF11" s="106">
        <v>8068</v>
      </c>
      <c r="AG11" s="106">
        <v>6</v>
      </c>
    </row>
    <row r="12" spans="1:33" ht="14.25" x14ac:dyDescent="0.2">
      <c r="A12" s="101" t="s">
        <v>84</v>
      </c>
      <c r="B12" s="101" t="s">
        <v>83</v>
      </c>
      <c r="C12" s="102">
        <v>2491</v>
      </c>
      <c r="D12" s="102">
        <v>46</v>
      </c>
      <c r="E12" s="102">
        <v>2537</v>
      </c>
      <c r="F12" s="103">
        <v>0.20522565320665101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0">
        <v>0</v>
      </c>
      <c r="M12" s="102">
        <v>2537</v>
      </c>
      <c r="N12" s="103">
        <v>0.20522565320665101</v>
      </c>
      <c r="O12" s="102">
        <v>1928</v>
      </c>
      <c r="P12" s="102">
        <v>4465</v>
      </c>
      <c r="Q12" s="103">
        <v>2.6436781609195398E-2</v>
      </c>
      <c r="R12" s="104">
        <v>5</v>
      </c>
      <c r="S12" s="107"/>
      <c r="T12" s="101" t="s">
        <v>62</v>
      </c>
      <c r="U12" s="106">
        <v>2047</v>
      </c>
      <c r="V12" s="106">
        <v>2105</v>
      </c>
      <c r="W12" s="106">
        <v>58</v>
      </c>
      <c r="X12" s="106">
        <v>0</v>
      </c>
      <c r="Y12" s="106">
        <v>0</v>
      </c>
      <c r="Z12" s="106">
        <v>0</v>
      </c>
      <c r="AA12" s="106">
        <v>0</v>
      </c>
      <c r="AB12" s="106">
        <v>2245</v>
      </c>
      <c r="AC12" s="106">
        <v>2105</v>
      </c>
      <c r="AD12" s="106">
        <v>4350</v>
      </c>
      <c r="AE12" s="101" t="s">
        <v>82</v>
      </c>
      <c r="AF12" s="106">
        <v>8068</v>
      </c>
      <c r="AG12" s="106">
        <v>6</v>
      </c>
    </row>
    <row r="13" spans="1:33" ht="14.25" x14ac:dyDescent="0.2">
      <c r="A13" s="101" t="s">
        <v>87</v>
      </c>
      <c r="B13" s="101" t="s">
        <v>86</v>
      </c>
      <c r="C13" s="102">
        <v>0</v>
      </c>
      <c r="D13" s="102">
        <v>0</v>
      </c>
      <c r="E13" s="102">
        <v>0</v>
      </c>
      <c r="F13" s="103">
        <v>-1</v>
      </c>
      <c r="G13" s="102">
        <v>1200</v>
      </c>
      <c r="H13" s="102">
        <v>0</v>
      </c>
      <c r="I13" s="102">
        <v>1200</v>
      </c>
      <c r="J13" s="103">
        <v>-0.46855624446412802</v>
      </c>
      <c r="K13" s="102">
        <v>0</v>
      </c>
      <c r="L13" s="120">
        <v>0</v>
      </c>
      <c r="M13" s="102">
        <v>1200</v>
      </c>
      <c r="N13" s="103">
        <v>-0.55406911928651104</v>
      </c>
      <c r="O13" s="102">
        <v>0</v>
      </c>
      <c r="P13" s="102">
        <v>1200</v>
      </c>
      <c r="Q13" s="103">
        <v>-0.55406911928651104</v>
      </c>
      <c r="R13" s="104">
        <v>5</v>
      </c>
      <c r="S13" s="107"/>
      <c r="T13" s="101" t="s">
        <v>62</v>
      </c>
      <c r="U13" s="106">
        <v>433</v>
      </c>
      <c r="V13" s="106">
        <v>433</v>
      </c>
      <c r="W13" s="106">
        <v>0</v>
      </c>
      <c r="X13" s="106">
        <v>2258</v>
      </c>
      <c r="Y13" s="106">
        <v>2258</v>
      </c>
      <c r="Z13" s="106">
        <v>0</v>
      </c>
      <c r="AA13" s="106">
        <v>0</v>
      </c>
      <c r="AB13" s="106">
        <v>0</v>
      </c>
      <c r="AC13" s="106">
        <v>2691</v>
      </c>
      <c r="AD13" s="106">
        <v>2691</v>
      </c>
      <c r="AE13" s="101" t="s">
        <v>85</v>
      </c>
      <c r="AF13" s="106">
        <v>8068</v>
      </c>
      <c r="AG13" s="106">
        <v>6</v>
      </c>
    </row>
    <row r="14" spans="1:33" ht="14.25" x14ac:dyDescent="0.2">
      <c r="A14" s="101" t="s">
        <v>90</v>
      </c>
      <c r="B14" s="101" t="s">
        <v>89</v>
      </c>
      <c r="C14" s="102">
        <v>14872</v>
      </c>
      <c r="D14" s="102">
        <v>278</v>
      </c>
      <c r="E14" s="102">
        <v>15150</v>
      </c>
      <c r="F14" s="103">
        <v>-0.204181331092084</v>
      </c>
      <c r="G14" s="102">
        <v>0</v>
      </c>
      <c r="H14" s="102">
        <v>0</v>
      </c>
      <c r="I14" s="102">
        <v>0</v>
      </c>
      <c r="J14" s="103">
        <v>0</v>
      </c>
      <c r="K14" s="102">
        <v>4474</v>
      </c>
      <c r="L14" s="120">
        <v>-0.35346820809248602</v>
      </c>
      <c r="M14" s="102">
        <v>19624</v>
      </c>
      <c r="N14" s="103">
        <v>-0.24398042917132201</v>
      </c>
      <c r="O14" s="102">
        <v>1290</v>
      </c>
      <c r="P14" s="102">
        <v>20914</v>
      </c>
      <c r="Q14" s="103">
        <v>-0.21901489973486701</v>
      </c>
      <c r="R14" s="104">
        <v>5</v>
      </c>
      <c r="S14" s="107"/>
      <c r="T14" s="101" t="s">
        <v>62</v>
      </c>
      <c r="U14" s="106">
        <v>18825</v>
      </c>
      <c r="V14" s="106">
        <v>19037</v>
      </c>
      <c r="W14" s="106">
        <v>212</v>
      </c>
      <c r="X14" s="106">
        <v>0</v>
      </c>
      <c r="Y14" s="106">
        <v>0</v>
      </c>
      <c r="Z14" s="106">
        <v>0</v>
      </c>
      <c r="AA14" s="106">
        <v>6920</v>
      </c>
      <c r="AB14" s="106">
        <v>822</v>
      </c>
      <c r="AC14" s="106">
        <v>25957</v>
      </c>
      <c r="AD14" s="106">
        <v>26779</v>
      </c>
      <c r="AE14" s="101" t="s">
        <v>88</v>
      </c>
      <c r="AF14" s="106">
        <v>8068</v>
      </c>
      <c r="AG14" s="106">
        <v>6</v>
      </c>
    </row>
    <row r="15" spans="1:33" ht="14.25" x14ac:dyDescent="0.2">
      <c r="A15" s="101" t="s">
        <v>93</v>
      </c>
      <c r="B15" s="101" t="s">
        <v>92</v>
      </c>
      <c r="C15" s="102">
        <v>12787</v>
      </c>
      <c r="D15" s="102">
        <v>88</v>
      </c>
      <c r="E15" s="102">
        <v>12875</v>
      </c>
      <c r="F15" s="103">
        <v>1.25835627211954E-2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0">
        <v>0</v>
      </c>
      <c r="M15" s="102">
        <v>12875</v>
      </c>
      <c r="N15" s="103">
        <v>1.25835627211954E-2</v>
      </c>
      <c r="O15" s="102">
        <v>349</v>
      </c>
      <c r="P15" s="102">
        <v>13224</v>
      </c>
      <c r="Q15" s="103">
        <v>1.14731528223956E-2</v>
      </c>
      <c r="R15" s="104">
        <v>5</v>
      </c>
      <c r="S15" s="107"/>
      <c r="T15" s="101" t="s">
        <v>62</v>
      </c>
      <c r="U15" s="106">
        <v>12605</v>
      </c>
      <c r="V15" s="106">
        <v>12715</v>
      </c>
      <c r="W15" s="106">
        <v>110</v>
      </c>
      <c r="X15" s="106">
        <v>0</v>
      </c>
      <c r="Y15" s="106">
        <v>0</v>
      </c>
      <c r="Z15" s="106">
        <v>0</v>
      </c>
      <c r="AA15" s="106">
        <v>0</v>
      </c>
      <c r="AB15" s="106">
        <v>359</v>
      </c>
      <c r="AC15" s="106">
        <v>12715</v>
      </c>
      <c r="AD15" s="106">
        <v>13074</v>
      </c>
      <c r="AE15" s="101" t="s">
        <v>91</v>
      </c>
      <c r="AF15" s="106">
        <v>8068</v>
      </c>
      <c r="AG15" s="106">
        <v>6</v>
      </c>
    </row>
    <row r="16" spans="1:33" ht="14.25" x14ac:dyDescent="0.2">
      <c r="A16" s="101" t="s">
        <v>96</v>
      </c>
      <c r="B16" s="101" t="s">
        <v>95</v>
      </c>
      <c r="C16" s="102">
        <v>17860</v>
      </c>
      <c r="D16" s="102">
        <v>1678</v>
      </c>
      <c r="E16" s="102">
        <v>19538</v>
      </c>
      <c r="F16" s="103">
        <v>-9.7843653322251506E-2</v>
      </c>
      <c r="G16" s="102">
        <v>0</v>
      </c>
      <c r="H16" s="102">
        <v>0</v>
      </c>
      <c r="I16" s="102">
        <v>0</v>
      </c>
      <c r="J16" s="103">
        <v>0</v>
      </c>
      <c r="K16" s="102">
        <v>3085</v>
      </c>
      <c r="L16" s="120">
        <v>-0.378149566619633</v>
      </c>
      <c r="M16" s="102">
        <v>22623</v>
      </c>
      <c r="N16" s="103">
        <v>-0.150086407694042</v>
      </c>
      <c r="O16" s="102">
        <v>4122</v>
      </c>
      <c r="P16" s="102">
        <v>26745</v>
      </c>
      <c r="Q16" s="103">
        <v>-0.13578052799948304</v>
      </c>
      <c r="R16" s="104">
        <v>5</v>
      </c>
      <c r="S16" s="107"/>
      <c r="T16" s="101" t="s">
        <v>62</v>
      </c>
      <c r="U16" s="106">
        <v>20135</v>
      </c>
      <c r="V16" s="106">
        <v>21657</v>
      </c>
      <c r="W16" s="106">
        <v>1522</v>
      </c>
      <c r="X16" s="106">
        <v>0</v>
      </c>
      <c r="Y16" s="106">
        <v>0</v>
      </c>
      <c r="Z16" s="106">
        <v>0</v>
      </c>
      <c r="AA16" s="106">
        <v>4961</v>
      </c>
      <c r="AB16" s="106">
        <v>4329</v>
      </c>
      <c r="AC16" s="106">
        <v>26618</v>
      </c>
      <c r="AD16" s="106">
        <v>30947</v>
      </c>
      <c r="AE16" s="101" t="s">
        <v>94</v>
      </c>
      <c r="AF16" s="106">
        <v>8068</v>
      </c>
      <c r="AG16" s="106">
        <v>6</v>
      </c>
    </row>
    <row r="17" spans="1:33" ht="14.25" x14ac:dyDescent="0.2">
      <c r="A17" s="101" t="s">
        <v>99</v>
      </c>
      <c r="B17" s="101" t="s">
        <v>98</v>
      </c>
      <c r="C17" s="102">
        <v>86472</v>
      </c>
      <c r="D17" s="102">
        <v>770</v>
      </c>
      <c r="E17" s="102">
        <v>87242</v>
      </c>
      <c r="F17" s="103">
        <v>3.6699147521369502E-3</v>
      </c>
      <c r="G17" s="102">
        <v>7245</v>
      </c>
      <c r="H17" s="102">
        <v>0</v>
      </c>
      <c r="I17" s="102">
        <v>7245</v>
      </c>
      <c r="J17" s="103">
        <v>9.2101296352125397E-2</v>
      </c>
      <c r="K17" s="102">
        <v>0</v>
      </c>
      <c r="L17" s="120">
        <v>0</v>
      </c>
      <c r="M17" s="102">
        <v>94487</v>
      </c>
      <c r="N17" s="103">
        <v>9.9404641020981906E-3</v>
      </c>
      <c r="O17" s="102">
        <v>2622</v>
      </c>
      <c r="P17" s="102">
        <v>97109</v>
      </c>
      <c r="Q17" s="103">
        <v>8.4322460720479414E-3</v>
      </c>
      <c r="R17" s="104">
        <v>4</v>
      </c>
      <c r="S17" s="107"/>
      <c r="T17" s="101" t="s">
        <v>62</v>
      </c>
      <c r="U17" s="106">
        <v>86009</v>
      </c>
      <c r="V17" s="106">
        <v>86923</v>
      </c>
      <c r="W17" s="106">
        <v>914</v>
      </c>
      <c r="X17" s="106">
        <v>6634</v>
      </c>
      <c r="Y17" s="106">
        <v>6634</v>
      </c>
      <c r="Z17" s="106">
        <v>0</v>
      </c>
      <c r="AA17" s="106">
        <v>0</v>
      </c>
      <c r="AB17" s="106">
        <v>2740</v>
      </c>
      <c r="AC17" s="106">
        <v>93557</v>
      </c>
      <c r="AD17" s="106">
        <v>96297</v>
      </c>
      <c r="AE17" s="101" t="s">
        <v>97</v>
      </c>
      <c r="AF17" s="106">
        <v>8068</v>
      </c>
      <c r="AG17" s="106">
        <v>6</v>
      </c>
    </row>
    <row r="18" spans="1:33" ht="14.25" x14ac:dyDescent="0.2">
      <c r="A18" s="101" t="s">
        <v>102</v>
      </c>
      <c r="B18" s="101" t="s">
        <v>101</v>
      </c>
      <c r="C18" s="102">
        <v>1085</v>
      </c>
      <c r="D18" s="102">
        <v>0</v>
      </c>
      <c r="E18" s="102">
        <v>1085</v>
      </c>
      <c r="F18" s="103">
        <v>8.8264794383149395E-2</v>
      </c>
      <c r="G18" s="102">
        <v>0</v>
      </c>
      <c r="H18" s="102">
        <v>0</v>
      </c>
      <c r="I18" s="102">
        <v>0</v>
      </c>
      <c r="J18" s="103">
        <v>0</v>
      </c>
      <c r="K18" s="102">
        <v>0</v>
      </c>
      <c r="L18" s="120">
        <v>0</v>
      </c>
      <c r="M18" s="102">
        <v>1085</v>
      </c>
      <c r="N18" s="103">
        <v>8.8264794383149395E-2</v>
      </c>
      <c r="O18" s="102">
        <v>795</v>
      </c>
      <c r="P18" s="102">
        <v>1880</v>
      </c>
      <c r="Q18" s="103">
        <v>-7.0687098368759305E-2</v>
      </c>
      <c r="R18" s="104">
        <v>5</v>
      </c>
      <c r="S18" s="107"/>
      <c r="T18" s="101" t="s">
        <v>62</v>
      </c>
      <c r="U18" s="106">
        <v>995</v>
      </c>
      <c r="V18" s="106">
        <v>997</v>
      </c>
      <c r="W18" s="106">
        <v>2</v>
      </c>
      <c r="X18" s="106">
        <v>0</v>
      </c>
      <c r="Y18" s="106">
        <v>0</v>
      </c>
      <c r="Z18" s="106">
        <v>0</v>
      </c>
      <c r="AA18" s="106">
        <v>0</v>
      </c>
      <c r="AB18" s="106">
        <v>1026</v>
      </c>
      <c r="AC18" s="106">
        <v>997</v>
      </c>
      <c r="AD18" s="106">
        <v>2023</v>
      </c>
      <c r="AE18" s="101" t="s">
        <v>100</v>
      </c>
      <c r="AF18" s="106">
        <v>8068</v>
      </c>
      <c r="AG18" s="106">
        <v>6</v>
      </c>
    </row>
    <row r="19" spans="1:33" ht="14.25" x14ac:dyDescent="0.2">
      <c r="A19" s="101" t="s">
        <v>105</v>
      </c>
      <c r="B19" s="101" t="s">
        <v>104</v>
      </c>
      <c r="C19" s="102">
        <v>72493</v>
      </c>
      <c r="D19" s="102">
        <v>16</v>
      </c>
      <c r="E19" s="102">
        <v>72509</v>
      </c>
      <c r="F19" s="103">
        <v>1.6072980017376202E-2</v>
      </c>
      <c r="G19" s="102">
        <v>15885</v>
      </c>
      <c r="H19" s="102">
        <v>2</v>
      </c>
      <c r="I19" s="102">
        <v>15887</v>
      </c>
      <c r="J19" s="103">
        <v>-0.118906327990683</v>
      </c>
      <c r="K19" s="102">
        <v>0</v>
      </c>
      <c r="L19" s="120">
        <v>0</v>
      </c>
      <c r="M19" s="102">
        <v>88396</v>
      </c>
      <c r="N19" s="103">
        <v>-1.1152998556934E-2</v>
      </c>
      <c r="O19" s="102">
        <v>48</v>
      </c>
      <c r="P19" s="102">
        <v>88444</v>
      </c>
      <c r="Q19" s="103">
        <v>-1.23616710031155E-2</v>
      </c>
      <c r="R19" s="104">
        <v>4</v>
      </c>
      <c r="S19" s="107"/>
      <c r="T19" s="101" t="s">
        <v>62</v>
      </c>
      <c r="U19" s="106">
        <v>71256</v>
      </c>
      <c r="V19" s="106">
        <v>71362</v>
      </c>
      <c r="W19" s="106">
        <v>106</v>
      </c>
      <c r="X19" s="106">
        <v>18025</v>
      </c>
      <c r="Y19" s="106">
        <v>18031</v>
      </c>
      <c r="Z19" s="106">
        <v>6</v>
      </c>
      <c r="AA19" s="106">
        <v>0</v>
      </c>
      <c r="AB19" s="106">
        <v>158</v>
      </c>
      <c r="AC19" s="106">
        <v>89393</v>
      </c>
      <c r="AD19" s="106">
        <v>89551</v>
      </c>
      <c r="AE19" s="101" t="s">
        <v>103</v>
      </c>
      <c r="AF19" s="106">
        <v>8068</v>
      </c>
      <c r="AG19" s="106">
        <v>6</v>
      </c>
    </row>
    <row r="20" spans="1:33" ht="14.25" x14ac:dyDescent="0.2">
      <c r="A20" s="101" t="s">
        <v>108</v>
      </c>
      <c r="B20" s="101" t="s">
        <v>107</v>
      </c>
      <c r="C20" s="102">
        <v>1951</v>
      </c>
      <c r="D20" s="102">
        <v>32</v>
      </c>
      <c r="E20" s="102">
        <v>1983</v>
      </c>
      <c r="F20" s="103">
        <v>0.13638968481375402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0">
        <v>0</v>
      </c>
      <c r="M20" s="102">
        <v>1983</v>
      </c>
      <c r="N20" s="103">
        <v>0.13638968481375402</v>
      </c>
      <c r="O20" s="102">
        <v>1792</v>
      </c>
      <c r="P20" s="102">
        <v>3775</v>
      </c>
      <c r="Q20" s="103">
        <v>3.42465753424658E-2</v>
      </c>
      <c r="R20" s="104">
        <v>5</v>
      </c>
      <c r="S20" s="107"/>
      <c r="T20" s="101" t="s">
        <v>62</v>
      </c>
      <c r="U20" s="106">
        <v>1733</v>
      </c>
      <c r="V20" s="106">
        <v>1745</v>
      </c>
      <c r="W20" s="106">
        <v>12</v>
      </c>
      <c r="X20" s="106">
        <v>0</v>
      </c>
      <c r="Y20" s="106">
        <v>0</v>
      </c>
      <c r="Z20" s="106">
        <v>0</v>
      </c>
      <c r="AA20" s="106">
        <v>0</v>
      </c>
      <c r="AB20" s="106">
        <v>1905</v>
      </c>
      <c r="AC20" s="106">
        <v>1745</v>
      </c>
      <c r="AD20" s="106">
        <v>3650</v>
      </c>
      <c r="AE20" s="101" t="s">
        <v>106</v>
      </c>
      <c r="AF20" s="106">
        <v>8068</v>
      </c>
      <c r="AG20" s="106">
        <v>6</v>
      </c>
    </row>
    <row r="21" spans="1:33" ht="14.25" x14ac:dyDescent="0.2">
      <c r="A21" s="101" t="s">
        <v>111</v>
      </c>
      <c r="B21" s="101" t="s">
        <v>110</v>
      </c>
      <c r="C21" s="102">
        <v>37406</v>
      </c>
      <c r="D21" s="102">
        <v>7980</v>
      </c>
      <c r="E21" s="102">
        <v>45386</v>
      </c>
      <c r="F21" s="103">
        <v>7.1308863448601406E-2</v>
      </c>
      <c r="G21" s="102">
        <v>109</v>
      </c>
      <c r="H21" s="102">
        <v>0</v>
      </c>
      <c r="I21" s="102">
        <v>109</v>
      </c>
      <c r="J21" s="103">
        <v>8.9090909090909101</v>
      </c>
      <c r="K21" s="102">
        <v>0</v>
      </c>
      <c r="L21" s="120">
        <v>-1</v>
      </c>
      <c r="M21" s="102">
        <v>45495</v>
      </c>
      <c r="N21" s="103">
        <v>7.0974576271186404E-2</v>
      </c>
      <c r="O21" s="102">
        <v>749</v>
      </c>
      <c r="P21" s="102">
        <v>46244</v>
      </c>
      <c r="Q21" s="103">
        <v>6.7990762124711293E-2</v>
      </c>
      <c r="R21" s="104">
        <v>4</v>
      </c>
      <c r="S21" s="107"/>
      <c r="T21" s="101" t="s">
        <v>62</v>
      </c>
      <c r="U21" s="106">
        <v>35609</v>
      </c>
      <c r="V21" s="106">
        <v>42365</v>
      </c>
      <c r="W21" s="106">
        <v>6756</v>
      </c>
      <c r="X21" s="106">
        <v>11</v>
      </c>
      <c r="Y21" s="106">
        <v>11</v>
      </c>
      <c r="Z21" s="106">
        <v>0</v>
      </c>
      <c r="AA21" s="106">
        <v>104</v>
      </c>
      <c r="AB21" s="106">
        <v>820</v>
      </c>
      <c r="AC21" s="106">
        <v>42480</v>
      </c>
      <c r="AD21" s="106">
        <v>43300</v>
      </c>
      <c r="AE21" s="101" t="s">
        <v>109</v>
      </c>
      <c r="AF21" s="106">
        <v>8068</v>
      </c>
      <c r="AG21" s="106">
        <v>6</v>
      </c>
    </row>
    <row r="22" spans="1:33" ht="14.25" x14ac:dyDescent="0.2">
      <c r="A22" s="101" t="s">
        <v>114</v>
      </c>
      <c r="B22" s="101" t="s">
        <v>113</v>
      </c>
      <c r="C22" s="102">
        <v>102838</v>
      </c>
      <c r="D22" s="102">
        <v>542</v>
      </c>
      <c r="E22" s="102">
        <v>103380</v>
      </c>
      <c r="F22" s="103">
        <v>-2.7304717637982E-2</v>
      </c>
      <c r="G22" s="102">
        <v>41067</v>
      </c>
      <c r="H22" s="102">
        <v>254</v>
      </c>
      <c r="I22" s="102">
        <v>41321</v>
      </c>
      <c r="J22" s="103">
        <v>-1.1766675435869199E-2</v>
      </c>
      <c r="K22" s="102">
        <v>43</v>
      </c>
      <c r="L22" s="120">
        <v>0</v>
      </c>
      <c r="M22" s="102">
        <v>144744</v>
      </c>
      <c r="N22" s="103">
        <v>-2.2627367568115099E-2</v>
      </c>
      <c r="O22" s="102">
        <v>422</v>
      </c>
      <c r="P22" s="102">
        <v>145166</v>
      </c>
      <c r="Q22" s="103">
        <v>-2.4297457336622301E-2</v>
      </c>
      <c r="R22" s="104">
        <v>3</v>
      </c>
      <c r="S22" s="107"/>
      <c r="T22" s="101" t="s">
        <v>62</v>
      </c>
      <c r="U22" s="106">
        <v>105700</v>
      </c>
      <c r="V22" s="106">
        <v>106282</v>
      </c>
      <c r="W22" s="106">
        <v>582</v>
      </c>
      <c r="X22" s="106">
        <v>41691</v>
      </c>
      <c r="Y22" s="106">
        <v>41813</v>
      </c>
      <c r="Z22" s="106">
        <v>122</v>
      </c>
      <c r="AA22" s="106">
        <v>0</v>
      </c>
      <c r="AB22" s="106">
        <v>686</v>
      </c>
      <c r="AC22" s="106">
        <v>148095</v>
      </c>
      <c r="AD22" s="106">
        <v>148781</v>
      </c>
      <c r="AE22" s="101" t="s">
        <v>112</v>
      </c>
      <c r="AF22" s="106">
        <v>8068</v>
      </c>
      <c r="AG22" s="106">
        <v>6</v>
      </c>
    </row>
    <row r="23" spans="1:33" ht="14.25" x14ac:dyDescent="0.2">
      <c r="A23" s="101" t="s">
        <v>117</v>
      </c>
      <c r="B23" s="101" t="s">
        <v>116</v>
      </c>
      <c r="C23" s="102">
        <v>33668</v>
      </c>
      <c r="D23" s="102">
        <v>250</v>
      </c>
      <c r="E23" s="102">
        <v>33918</v>
      </c>
      <c r="F23" s="103">
        <v>-9.7637543896988407E-2</v>
      </c>
      <c r="G23" s="102">
        <v>0</v>
      </c>
      <c r="H23" s="102">
        <v>0</v>
      </c>
      <c r="I23" s="102">
        <v>0</v>
      </c>
      <c r="J23" s="103">
        <v>-1</v>
      </c>
      <c r="K23" s="102">
        <v>6179</v>
      </c>
      <c r="L23" s="120">
        <v>-0.18643844634628001</v>
      </c>
      <c r="M23" s="102">
        <v>40097</v>
      </c>
      <c r="N23" s="103">
        <v>-0.112603740179263</v>
      </c>
      <c r="O23" s="102">
        <v>351</v>
      </c>
      <c r="P23" s="102">
        <v>40448</v>
      </c>
      <c r="Q23" s="103">
        <v>-0.120638302497989</v>
      </c>
      <c r="R23" s="104">
        <v>4</v>
      </c>
      <c r="S23" s="107"/>
      <c r="T23" s="101" t="s">
        <v>62</v>
      </c>
      <c r="U23" s="106">
        <v>37216</v>
      </c>
      <c r="V23" s="106">
        <v>37588</v>
      </c>
      <c r="W23" s="106">
        <v>372</v>
      </c>
      <c r="X23" s="106">
        <v>2</v>
      </c>
      <c r="Y23" s="106">
        <v>2</v>
      </c>
      <c r="Z23" s="106">
        <v>0</v>
      </c>
      <c r="AA23" s="106">
        <v>7595</v>
      </c>
      <c r="AB23" s="106">
        <v>812</v>
      </c>
      <c r="AC23" s="106">
        <v>45185</v>
      </c>
      <c r="AD23" s="106">
        <v>45997</v>
      </c>
      <c r="AE23" s="101" t="s">
        <v>115</v>
      </c>
      <c r="AF23" s="106">
        <v>8068</v>
      </c>
      <c r="AG23" s="106">
        <v>6</v>
      </c>
    </row>
    <row r="24" spans="1:33" ht="14.25" x14ac:dyDescent="0.2">
      <c r="A24" s="101" t="s">
        <v>120</v>
      </c>
      <c r="B24" s="101" t="s">
        <v>119</v>
      </c>
      <c r="C24" s="102">
        <v>8031</v>
      </c>
      <c r="D24" s="102">
        <v>30</v>
      </c>
      <c r="E24" s="102">
        <v>8061</v>
      </c>
      <c r="F24" s="103">
        <v>3.1874039938556094E-2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0">
        <v>-1</v>
      </c>
      <c r="M24" s="102">
        <v>8061</v>
      </c>
      <c r="N24" s="103">
        <v>2.72715687523894E-2</v>
      </c>
      <c r="O24" s="102">
        <v>609</v>
      </c>
      <c r="P24" s="102">
        <v>8670</v>
      </c>
      <c r="Q24" s="103">
        <v>2.2164583824569699E-2</v>
      </c>
      <c r="R24" s="104">
        <v>4</v>
      </c>
      <c r="S24" s="107"/>
      <c r="T24" s="101" t="s">
        <v>62</v>
      </c>
      <c r="U24" s="106">
        <v>7810</v>
      </c>
      <c r="V24" s="106">
        <v>7812</v>
      </c>
      <c r="W24" s="106">
        <v>2</v>
      </c>
      <c r="X24" s="106">
        <v>0</v>
      </c>
      <c r="Y24" s="106">
        <v>0</v>
      </c>
      <c r="Z24" s="106">
        <v>0</v>
      </c>
      <c r="AA24" s="106">
        <v>35</v>
      </c>
      <c r="AB24" s="106">
        <v>635</v>
      </c>
      <c r="AC24" s="106">
        <v>7847</v>
      </c>
      <c r="AD24" s="106">
        <v>8482</v>
      </c>
      <c r="AE24" s="101" t="s">
        <v>118</v>
      </c>
      <c r="AF24" s="106">
        <v>8068</v>
      </c>
      <c r="AG24" s="106">
        <v>6</v>
      </c>
    </row>
    <row r="25" spans="1:33" ht="14.25" x14ac:dyDescent="0.2">
      <c r="A25" s="101" t="s">
        <v>123</v>
      </c>
      <c r="B25" s="101" t="s">
        <v>122</v>
      </c>
      <c r="C25" s="102">
        <v>16649</v>
      </c>
      <c r="D25" s="102">
        <v>100</v>
      </c>
      <c r="E25" s="102">
        <v>16749</v>
      </c>
      <c r="F25" s="103">
        <v>9.1353358962663694E-2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0">
        <v>0</v>
      </c>
      <c r="M25" s="102">
        <v>16749</v>
      </c>
      <c r="N25" s="103">
        <v>9.1353358962663694E-2</v>
      </c>
      <c r="O25" s="102">
        <v>584</v>
      </c>
      <c r="P25" s="102">
        <v>17333</v>
      </c>
      <c r="Q25" s="103">
        <v>8.4668335419274099E-2</v>
      </c>
      <c r="R25" s="104">
        <v>5</v>
      </c>
      <c r="S25" s="107"/>
      <c r="T25" s="101" t="s">
        <v>62</v>
      </c>
      <c r="U25" s="106">
        <v>15291</v>
      </c>
      <c r="V25" s="106">
        <v>15347</v>
      </c>
      <c r="W25" s="106">
        <v>56</v>
      </c>
      <c r="X25" s="106">
        <v>0</v>
      </c>
      <c r="Y25" s="106">
        <v>0</v>
      </c>
      <c r="Z25" s="106">
        <v>0</v>
      </c>
      <c r="AA25" s="106">
        <v>0</v>
      </c>
      <c r="AB25" s="106">
        <v>633</v>
      </c>
      <c r="AC25" s="106">
        <v>15347</v>
      </c>
      <c r="AD25" s="106">
        <v>15980</v>
      </c>
      <c r="AE25" s="101" t="s">
        <v>121</v>
      </c>
      <c r="AF25" s="106">
        <v>8068</v>
      </c>
      <c r="AG25" s="106">
        <v>6</v>
      </c>
    </row>
    <row r="26" spans="1:33" ht="14.25" x14ac:dyDescent="0.2">
      <c r="A26" s="101" t="s">
        <v>126</v>
      </c>
      <c r="B26" s="101" t="s">
        <v>125</v>
      </c>
      <c r="C26" s="102">
        <v>2158</v>
      </c>
      <c r="D26" s="102">
        <v>12</v>
      </c>
      <c r="E26" s="102">
        <v>2170</v>
      </c>
      <c r="F26" s="103">
        <v>-0.12074554294975699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0">
        <v>0</v>
      </c>
      <c r="M26" s="102">
        <v>2170</v>
      </c>
      <c r="N26" s="103">
        <v>-0.12074554294975699</v>
      </c>
      <c r="O26" s="102">
        <v>1448</v>
      </c>
      <c r="P26" s="102">
        <v>3618</v>
      </c>
      <c r="Q26" s="103">
        <v>-0.13007934599663401</v>
      </c>
      <c r="R26" s="104">
        <v>5</v>
      </c>
      <c r="S26" s="107"/>
      <c r="T26" s="101" t="s">
        <v>62</v>
      </c>
      <c r="U26" s="106">
        <v>2458</v>
      </c>
      <c r="V26" s="106">
        <v>2468</v>
      </c>
      <c r="W26" s="106">
        <v>10</v>
      </c>
      <c r="X26" s="106">
        <v>0</v>
      </c>
      <c r="Y26" s="106">
        <v>0</v>
      </c>
      <c r="Z26" s="106">
        <v>0</v>
      </c>
      <c r="AA26" s="106">
        <v>0</v>
      </c>
      <c r="AB26" s="106">
        <v>1691</v>
      </c>
      <c r="AC26" s="106">
        <v>2468</v>
      </c>
      <c r="AD26" s="106">
        <v>4159</v>
      </c>
      <c r="AE26" s="101" t="s">
        <v>124</v>
      </c>
      <c r="AF26" s="106">
        <v>8068</v>
      </c>
      <c r="AG26" s="106">
        <v>6</v>
      </c>
    </row>
    <row r="27" spans="1:33" ht="14.25" x14ac:dyDescent="0.2">
      <c r="A27" s="101" t="s">
        <v>129</v>
      </c>
      <c r="B27" s="101" t="s">
        <v>128</v>
      </c>
      <c r="C27" s="102">
        <v>16457</v>
      </c>
      <c r="D27" s="102">
        <v>250</v>
      </c>
      <c r="E27" s="102">
        <v>16707</v>
      </c>
      <c r="F27" s="103">
        <v>-5.4285067361032502E-2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0">
        <v>0</v>
      </c>
      <c r="M27" s="102">
        <v>16707</v>
      </c>
      <c r="N27" s="103">
        <v>-5.4285067361032502E-2</v>
      </c>
      <c r="O27" s="102">
        <v>2397</v>
      </c>
      <c r="P27" s="102">
        <v>19104</v>
      </c>
      <c r="Q27" s="103">
        <v>-5.1439920556107202E-2</v>
      </c>
      <c r="R27" s="104">
        <v>5</v>
      </c>
      <c r="S27" s="107"/>
      <c r="T27" s="101" t="s">
        <v>62</v>
      </c>
      <c r="U27" s="106">
        <v>17482</v>
      </c>
      <c r="V27" s="106">
        <v>17666</v>
      </c>
      <c r="W27" s="106">
        <v>184</v>
      </c>
      <c r="X27" s="106">
        <v>0</v>
      </c>
      <c r="Y27" s="106">
        <v>0</v>
      </c>
      <c r="Z27" s="106">
        <v>0</v>
      </c>
      <c r="AA27" s="106">
        <v>0</v>
      </c>
      <c r="AB27" s="106">
        <v>2474</v>
      </c>
      <c r="AC27" s="106">
        <v>17666</v>
      </c>
      <c r="AD27" s="106">
        <v>20140</v>
      </c>
      <c r="AE27" s="101" t="s">
        <v>127</v>
      </c>
      <c r="AF27" s="106">
        <v>8068</v>
      </c>
      <c r="AG27" s="106">
        <v>6</v>
      </c>
    </row>
    <row r="28" spans="1:33" ht="14.25" x14ac:dyDescent="0.2">
      <c r="A28" s="101" t="s">
        <v>132</v>
      </c>
      <c r="B28" s="101" t="s">
        <v>131</v>
      </c>
      <c r="C28" s="102">
        <v>63951</v>
      </c>
      <c r="D28" s="102">
        <v>226</v>
      </c>
      <c r="E28" s="102">
        <v>64177</v>
      </c>
      <c r="F28" s="103">
        <v>-4.0516094308310997E-2</v>
      </c>
      <c r="G28" s="102">
        <v>7039</v>
      </c>
      <c r="H28" s="102">
        <v>0</v>
      </c>
      <c r="I28" s="102">
        <v>7039</v>
      </c>
      <c r="J28" s="103">
        <v>-1.59373689361107E-2</v>
      </c>
      <c r="K28" s="102">
        <v>0</v>
      </c>
      <c r="L28" s="120">
        <v>0</v>
      </c>
      <c r="M28" s="102">
        <v>71216</v>
      </c>
      <c r="N28" s="103">
        <v>-3.81415451107509E-2</v>
      </c>
      <c r="O28" s="102">
        <v>536</v>
      </c>
      <c r="P28" s="102">
        <v>71752</v>
      </c>
      <c r="Q28" s="103">
        <v>-3.9952902138135897E-2</v>
      </c>
      <c r="R28" s="104">
        <v>4</v>
      </c>
      <c r="S28" s="107"/>
      <c r="T28" s="101" t="s">
        <v>62</v>
      </c>
      <c r="U28" s="106">
        <v>66651</v>
      </c>
      <c r="V28" s="106">
        <v>66887</v>
      </c>
      <c r="W28" s="106">
        <v>236</v>
      </c>
      <c r="X28" s="106">
        <v>7153</v>
      </c>
      <c r="Y28" s="106">
        <v>7153</v>
      </c>
      <c r="Z28" s="106">
        <v>0</v>
      </c>
      <c r="AA28" s="106">
        <v>0</v>
      </c>
      <c r="AB28" s="106">
        <v>698</v>
      </c>
      <c r="AC28" s="106">
        <v>74040</v>
      </c>
      <c r="AD28" s="106">
        <v>74738</v>
      </c>
      <c r="AE28" s="101" t="s">
        <v>130</v>
      </c>
      <c r="AF28" s="106">
        <v>8068</v>
      </c>
      <c r="AG28" s="106">
        <v>6</v>
      </c>
    </row>
    <row r="29" spans="1:33" ht="14.25" x14ac:dyDescent="0.2">
      <c r="A29" s="101" t="s">
        <v>135</v>
      </c>
      <c r="B29" s="101" t="s">
        <v>134</v>
      </c>
      <c r="C29" s="102">
        <v>9243</v>
      </c>
      <c r="D29" s="102">
        <v>72</v>
      </c>
      <c r="E29" s="102">
        <v>9315</v>
      </c>
      <c r="F29" s="103">
        <v>-3.21072319201995E-2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0">
        <v>0</v>
      </c>
      <c r="M29" s="102">
        <v>9315</v>
      </c>
      <c r="N29" s="103">
        <v>-3.21072319201995E-2</v>
      </c>
      <c r="O29" s="102">
        <v>3363</v>
      </c>
      <c r="P29" s="102">
        <v>12678</v>
      </c>
      <c r="Q29" s="103">
        <v>-5.9286191288862505E-2</v>
      </c>
      <c r="R29" s="104">
        <v>5</v>
      </c>
      <c r="S29" s="107"/>
      <c r="T29" s="101" t="s">
        <v>62</v>
      </c>
      <c r="U29" s="106">
        <v>9570</v>
      </c>
      <c r="V29" s="106">
        <v>9624</v>
      </c>
      <c r="W29" s="106">
        <v>54</v>
      </c>
      <c r="X29" s="106">
        <v>0</v>
      </c>
      <c r="Y29" s="106">
        <v>0</v>
      </c>
      <c r="Z29" s="106">
        <v>0</v>
      </c>
      <c r="AA29" s="106">
        <v>0</v>
      </c>
      <c r="AB29" s="106">
        <v>3853</v>
      </c>
      <c r="AC29" s="106">
        <v>9624</v>
      </c>
      <c r="AD29" s="106">
        <v>13477</v>
      </c>
      <c r="AE29" s="101" t="s">
        <v>133</v>
      </c>
      <c r="AF29" s="106">
        <v>8068</v>
      </c>
      <c r="AG29" s="106">
        <v>6</v>
      </c>
    </row>
    <row r="30" spans="1:33" ht="14.25" x14ac:dyDescent="0.2">
      <c r="A30" s="101" t="s">
        <v>138</v>
      </c>
      <c r="B30" s="101" t="s">
        <v>137</v>
      </c>
      <c r="C30" s="102">
        <v>4527</v>
      </c>
      <c r="D30" s="102">
        <v>64</v>
      </c>
      <c r="E30" s="102">
        <v>4591</v>
      </c>
      <c r="F30" s="103">
        <v>8.4573588471533193E-2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0">
        <v>0</v>
      </c>
      <c r="M30" s="102">
        <v>4591</v>
      </c>
      <c r="N30" s="103">
        <v>8.4573588471533193E-2</v>
      </c>
      <c r="O30" s="102">
        <v>2895</v>
      </c>
      <c r="P30" s="102">
        <v>7486</v>
      </c>
      <c r="Q30" s="103">
        <v>8.1010830324909702E-2</v>
      </c>
      <c r="R30" s="104">
        <v>5</v>
      </c>
      <c r="S30" s="107"/>
      <c r="T30" s="101" t="s">
        <v>62</v>
      </c>
      <c r="U30" s="106">
        <v>4193</v>
      </c>
      <c r="V30" s="106">
        <v>4233</v>
      </c>
      <c r="W30" s="106">
        <v>40</v>
      </c>
      <c r="X30" s="106">
        <v>0</v>
      </c>
      <c r="Y30" s="106">
        <v>0</v>
      </c>
      <c r="Z30" s="106">
        <v>0</v>
      </c>
      <c r="AA30" s="106">
        <v>0</v>
      </c>
      <c r="AB30" s="106">
        <v>2692</v>
      </c>
      <c r="AC30" s="106">
        <v>4233</v>
      </c>
      <c r="AD30" s="106">
        <v>6925</v>
      </c>
      <c r="AE30" s="101" t="s">
        <v>136</v>
      </c>
      <c r="AF30" s="106">
        <v>8068</v>
      </c>
      <c r="AG30" s="106">
        <v>6</v>
      </c>
    </row>
    <row r="31" spans="1:33" ht="14.25" x14ac:dyDescent="0.2">
      <c r="A31" s="101" t="s">
        <v>141</v>
      </c>
      <c r="B31" s="101" t="s">
        <v>140</v>
      </c>
      <c r="C31" s="102">
        <v>4291</v>
      </c>
      <c r="D31" s="102">
        <v>0</v>
      </c>
      <c r="E31" s="102">
        <v>4291</v>
      </c>
      <c r="F31" s="103">
        <v>4.8375274859516197E-2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0">
        <v>0</v>
      </c>
      <c r="M31" s="102">
        <v>4291</v>
      </c>
      <c r="N31" s="103">
        <v>4.8375274859516197E-2</v>
      </c>
      <c r="O31" s="102">
        <v>0</v>
      </c>
      <c r="P31" s="102">
        <v>4291</v>
      </c>
      <c r="Q31" s="103">
        <v>4.8375274859516197E-2</v>
      </c>
      <c r="R31" s="104">
        <v>5</v>
      </c>
      <c r="S31" s="107"/>
      <c r="T31" s="101" t="s">
        <v>62</v>
      </c>
      <c r="U31" s="106">
        <v>4091</v>
      </c>
      <c r="V31" s="106">
        <v>4093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4093</v>
      </c>
      <c r="AD31" s="106">
        <v>4093</v>
      </c>
      <c r="AE31" s="101" t="s">
        <v>139</v>
      </c>
      <c r="AF31" s="106">
        <v>8068</v>
      </c>
      <c r="AG31" s="106">
        <v>6</v>
      </c>
    </row>
    <row r="32" spans="1:33" ht="14.25" x14ac:dyDescent="0.2">
      <c r="A32" s="101" t="s">
        <v>145</v>
      </c>
      <c r="B32" s="101" t="s">
        <v>143</v>
      </c>
      <c r="C32" s="102">
        <v>1191922</v>
      </c>
      <c r="D32" s="102">
        <v>507544</v>
      </c>
      <c r="E32" s="102">
        <v>1699466</v>
      </c>
      <c r="F32" s="103">
        <v>2.3540394367554403E-2</v>
      </c>
      <c r="G32" s="102">
        <v>1611905</v>
      </c>
      <c r="H32" s="102">
        <v>415790</v>
      </c>
      <c r="I32" s="102">
        <v>2027695</v>
      </c>
      <c r="J32" s="103">
        <v>0.11314076980760801</v>
      </c>
      <c r="K32" s="102">
        <v>0</v>
      </c>
      <c r="L32" s="120">
        <v>0</v>
      </c>
      <c r="M32" s="102">
        <v>3727161</v>
      </c>
      <c r="N32" s="103">
        <v>7.0414861897461697E-2</v>
      </c>
      <c r="O32" s="102">
        <v>6962</v>
      </c>
      <c r="P32" s="102">
        <v>3734123</v>
      </c>
      <c r="Q32" s="103">
        <v>7.0824045660222698E-2</v>
      </c>
      <c r="R32" s="104">
        <v>1</v>
      </c>
      <c r="S32" s="107"/>
      <c r="T32" s="101" t="s">
        <v>144</v>
      </c>
      <c r="U32" s="106">
        <v>1188464</v>
      </c>
      <c r="V32" s="106">
        <v>1660380</v>
      </c>
      <c r="W32" s="106">
        <v>471916</v>
      </c>
      <c r="X32" s="106">
        <v>1465412</v>
      </c>
      <c r="Y32" s="106">
        <v>1821598</v>
      </c>
      <c r="Z32" s="106">
        <v>356186</v>
      </c>
      <c r="AA32" s="106">
        <v>0</v>
      </c>
      <c r="AB32" s="106">
        <v>5171</v>
      </c>
      <c r="AC32" s="106">
        <v>3481978</v>
      </c>
      <c r="AD32" s="106">
        <v>3487149</v>
      </c>
      <c r="AE32" s="101" t="s">
        <v>142</v>
      </c>
      <c r="AF32" s="106">
        <v>8068</v>
      </c>
      <c r="AG32" s="106">
        <v>6</v>
      </c>
    </row>
    <row r="33" spans="1:33" ht="14.25" x14ac:dyDescent="0.2">
      <c r="A33" s="101" t="s">
        <v>148</v>
      </c>
      <c r="B33" s="101" t="s">
        <v>147</v>
      </c>
      <c r="C33" s="102">
        <v>4183</v>
      </c>
      <c r="D33" s="102">
        <v>0</v>
      </c>
      <c r="E33" s="102">
        <v>4183</v>
      </c>
      <c r="F33" s="103">
        <v>0.21563498982853802</v>
      </c>
      <c r="G33" s="102">
        <v>2</v>
      </c>
      <c r="H33" s="102">
        <v>0</v>
      </c>
      <c r="I33" s="102">
        <v>2</v>
      </c>
      <c r="J33" s="103">
        <v>0</v>
      </c>
      <c r="K33" s="102">
        <v>0</v>
      </c>
      <c r="L33" s="120">
        <v>0</v>
      </c>
      <c r="M33" s="102">
        <v>4185</v>
      </c>
      <c r="N33" s="103">
        <v>0.21621621621621601</v>
      </c>
      <c r="O33" s="102">
        <v>0</v>
      </c>
      <c r="P33" s="102">
        <v>4185</v>
      </c>
      <c r="Q33" s="103">
        <v>0.21621621621621601</v>
      </c>
      <c r="R33" s="104">
        <v>5</v>
      </c>
      <c r="S33" s="107"/>
      <c r="T33" s="101" t="s">
        <v>62</v>
      </c>
      <c r="U33" s="106">
        <v>3441</v>
      </c>
      <c r="V33" s="106">
        <v>3441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3441</v>
      </c>
      <c r="AD33" s="106">
        <v>3441</v>
      </c>
      <c r="AE33" s="101" t="s">
        <v>146</v>
      </c>
      <c r="AF33" s="106">
        <v>8068</v>
      </c>
      <c r="AG33" s="106">
        <v>6</v>
      </c>
    </row>
    <row r="34" spans="1:33" ht="14.25" x14ac:dyDescent="0.2">
      <c r="A34" s="101" t="s">
        <v>151</v>
      </c>
      <c r="B34" s="101" t="s">
        <v>150</v>
      </c>
      <c r="C34" s="102">
        <v>6053</v>
      </c>
      <c r="D34" s="102">
        <v>22</v>
      </c>
      <c r="E34" s="102">
        <v>6075</v>
      </c>
      <c r="F34" s="103">
        <v>0.14213197969543101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0">
        <v>0</v>
      </c>
      <c r="M34" s="102">
        <v>6075</v>
      </c>
      <c r="N34" s="103">
        <v>0.14213197969543101</v>
      </c>
      <c r="O34" s="102">
        <v>2394</v>
      </c>
      <c r="P34" s="102">
        <v>8469</v>
      </c>
      <c r="Q34" s="103">
        <v>0.116693037974684</v>
      </c>
      <c r="R34" s="104">
        <v>5</v>
      </c>
      <c r="S34" s="107"/>
      <c r="T34" s="101" t="s">
        <v>62</v>
      </c>
      <c r="U34" s="106">
        <v>5309</v>
      </c>
      <c r="V34" s="106">
        <v>5319</v>
      </c>
      <c r="W34" s="106">
        <v>10</v>
      </c>
      <c r="X34" s="106">
        <v>0</v>
      </c>
      <c r="Y34" s="106">
        <v>0</v>
      </c>
      <c r="Z34" s="106">
        <v>0</v>
      </c>
      <c r="AA34" s="106">
        <v>0</v>
      </c>
      <c r="AB34" s="106">
        <v>2265</v>
      </c>
      <c r="AC34" s="106">
        <v>5319</v>
      </c>
      <c r="AD34" s="106">
        <v>7584</v>
      </c>
      <c r="AE34" s="101" t="s">
        <v>149</v>
      </c>
      <c r="AF34" s="106">
        <v>8068</v>
      </c>
      <c r="AG34" s="106">
        <v>6</v>
      </c>
    </row>
    <row r="35" spans="1:33" ht="14.25" x14ac:dyDescent="0.2">
      <c r="A35" s="101" t="s">
        <v>154</v>
      </c>
      <c r="B35" s="101" t="s">
        <v>153</v>
      </c>
      <c r="C35" s="102">
        <v>1389</v>
      </c>
      <c r="D35" s="102">
        <v>2</v>
      </c>
      <c r="E35" s="102">
        <v>1391</v>
      </c>
      <c r="F35" s="103">
        <v>0.117269076305221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0">
        <v>0</v>
      </c>
      <c r="M35" s="102">
        <v>1391</v>
      </c>
      <c r="N35" s="103">
        <v>0.117269076305221</v>
      </c>
      <c r="O35" s="102">
        <v>1041</v>
      </c>
      <c r="P35" s="102">
        <v>2432</v>
      </c>
      <c r="Q35" s="103">
        <v>0.189242053789731</v>
      </c>
      <c r="R35" s="104">
        <v>5</v>
      </c>
      <c r="S35" s="107"/>
      <c r="T35" s="101" t="s">
        <v>62</v>
      </c>
      <c r="U35" s="106">
        <v>1245</v>
      </c>
      <c r="V35" s="106">
        <v>1245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800</v>
      </c>
      <c r="AC35" s="106">
        <v>1245</v>
      </c>
      <c r="AD35" s="106">
        <v>2045</v>
      </c>
      <c r="AE35" s="101" t="s">
        <v>152</v>
      </c>
      <c r="AF35" s="106">
        <v>8068</v>
      </c>
      <c r="AG35" s="106">
        <v>6</v>
      </c>
    </row>
    <row r="36" spans="1:33" ht="14.25" x14ac:dyDescent="0.2">
      <c r="A36" s="101" t="s">
        <v>157</v>
      </c>
      <c r="B36" s="101" t="s">
        <v>156</v>
      </c>
      <c r="C36" s="102">
        <v>5334</v>
      </c>
      <c r="D36" s="102">
        <v>14</v>
      </c>
      <c r="E36" s="102">
        <v>5348</v>
      </c>
      <c r="F36" s="103">
        <v>1.1155227831348102E-2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0">
        <v>0</v>
      </c>
      <c r="M36" s="102">
        <v>5348</v>
      </c>
      <c r="N36" s="103">
        <v>1.1155227831348102E-2</v>
      </c>
      <c r="O36" s="102">
        <v>1127</v>
      </c>
      <c r="P36" s="102">
        <v>6475</v>
      </c>
      <c r="Q36" s="103">
        <v>4.3513295729250605E-2</v>
      </c>
      <c r="R36" s="104">
        <v>5</v>
      </c>
      <c r="S36" s="107"/>
      <c r="T36" s="101" t="s">
        <v>62</v>
      </c>
      <c r="U36" s="106">
        <v>5277</v>
      </c>
      <c r="V36" s="106">
        <v>5289</v>
      </c>
      <c r="W36" s="106">
        <v>12</v>
      </c>
      <c r="X36" s="106">
        <v>0</v>
      </c>
      <c r="Y36" s="106">
        <v>0</v>
      </c>
      <c r="Z36" s="106">
        <v>0</v>
      </c>
      <c r="AA36" s="106">
        <v>0</v>
      </c>
      <c r="AB36" s="106">
        <v>916</v>
      </c>
      <c r="AC36" s="106">
        <v>5289</v>
      </c>
      <c r="AD36" s="106">
        <v>6205</v>
      </c>
      <c r="AE36" s="101" t="s">
        <v>155</v>
      </c>
      <c r="AF36" s="106">
        <v>8068</v>
      </c>
      <c r="AG36" s="106">
        <v>6</v>
      </c>
    </row>
    <row r="37" spans="1:33" ht="14.25" x14ac:dyDescent="0.2">
      <c r="A37" s="101" t="s">
        <v>160</v>
      </c>
      <c r="B37" s="101" t="s">
        <v>159</v>
      </c>
      <c r="C37" s="102">
        <v>11326</v>
      </c>
      <c r="D37" s="102">
        <v>176</v>
      </c>
      <c r="E37" s="102">
        <v>11502</v>
      </c>
      <c r="F37" s="103">
        <v>0.10894716544543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0">
        <v>0</v>
      </c>
      <c r="M37" s="102">
        <v>11502</v>
      </c>
      <c r="N37" s="103">
        <v>0.10894716544543</v>
      </c>
      <c r="O37" s="102">
        <v>4121</v>
      </c>
      <c r="P37" s="102">
        <v>15623</v>
      </c>
      <c r="Q37" s="103">
        <v>0.124685047872723</v>
      </c>
      <c r="R37" s="104">
        <v>5</v>
      </c>
      <c r="S37" s="107"/>
      <c r="T37" s="101" t="s">
        <v>62</v>
      </c>
      <c r="U37" s="106">
        <v>10350</v>
      </c>
      <c r="V37" s="106">
        <v>10372</v>
      </c>
      <c r="W37" s="106">
        <v>22</v>
      </c>
      <c r="X37" s="106">
        <v>0</v>
      </c>
      <c r="Y37" s="106">
        <v>0</v>
      </c>
      <c r="Z37" s="106">
        <v>0</v>
      </c>
      <c r="AA37" s="106">
        <v>0</v>
      </c>
      <c r="AB37" s="106">
        <v>3519</v>
      </c>
      <c r="AC37" s="106">
        <v>10372</v>
      </c>
      <c r="AD37" s="106">
        <v>13891</v>
      </c>
      <c r="AE37" s="101" t="s">
        <v>158</v>
      </c>
      <c r="AF37" s="106">
        <v>8068</v>
      </c>
      <c r="AG37" s="106">
        <v>6</v>
      </c>
    </row>
    <row r="38" spans="1:33" ht="14.25" x14ac:dyDescent="0.2">
      <c r="A38" s="101" t="s">
        <v>163</v>
      </c>
      <c r="B38" s="101" t="s">
        <v>162</v>
      </c>
      <c r="C38" s="102">
        <v>8766</v>
      </c>
      <c r="D38" s="102">
        <v>1794</v>
      </c>
      <c r="E38" s="102">
        <v>10560</v>
      </c>
      <c r="F38" s="103">
        <v>-1.61185129972981E-2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0">
        <v>0</v>
      </c>
      <c r="M38" s="102">
        <v>10560</v>
      </c>
      <c r="N38" s="103">
        <v>-1.61185129972981E-2</v>
      </c>
      <c r="O38" s="102">
        <v>3278</v>
      </c>
      <c r="P38" s="102">
        <v>13838</v>
      </c>
      <c r="Q38" s="103">
        <v>1.230012300123E-3</v>
      </c>
      <c r="R38" s="104">
        <v>5</v>
      </c>
      <c r="S38" s="107"/>
      <c r="T38" s="101" t="s">
        <v>62</v>
      </c>
      <c r="U38" s="106">
        <v>9121</v>
      </c>
      <c r="V38" s="106">
        <v>10733</v>
      </c>
      <c r="W38" s="106">
        <v>1612</v>
      </c>
      <c r="X38" s="106">
        <v>0</v>
      </c>
      <c r="Y38" s="106">
        <v>0</v>
      </c>
      <c r="Z38" s="106">
        <v>0</v>
      </c>
      <c r="AA38" s="106">
        <v>0</v>
      </c>
      <c r="AB38" s="106">
        <v>3088</v>
      </c>
      <c r="AC38" s="106">
        <v>10733</v>
      </c>
      <c r="AD38" s="106">
        <v>13821</v>
      </c>
      <c r="AE38" s="101" t="s">
        <v>161</v>
      </c>
      <c r="AF38" s="106">
        <v>8068</v>
      </c>
      <c r="AG38" s="106">
        <v>6</v>
      </c>
    </row>
    <row r="39" spans="1:33" ht="14.25" x14ac:dyDescent="0.2">
      <c r="A39" s="101" t="s">
        <v>166</v>
      </c>
      <c r="B39" s="101" t="s">
        <v>165</v>
      </c>
      <c r="C39" s="102">
        <v>345556</v>
      </c>
      <c r="D39" s="102">
        <v>8596</v>
      </c>
      <c r="E39" s="102">
        <v>354152</v>
      </c>
      <c r="F39" s="103">
        <v>-2.3101727595461901E-2</v>
      </c>
      <c r="G39" s="102">
        <v>176231</v>
      </c>
      <c r="H39" s="102">
        <v>9860</v>
      </c>
      <c r="I39" s="102">
        <v>186091</v>
      </c>
      <c r="J39" s="103">
        <v>-9.6022500947254896E-2</v>
      </c>
      <c r="K39" s="102">
        <v>30933</v>
      </c>
      <c r="L39" s="120">
        <v>-3.6895198953857601E-2</v>
      </c>
      <c r="M39" s="102">
        <v>571176</v>
      </c>
      <c r="N39" s="103">
        <v>-4.8837391320276501E-2</v>
      </c>
      <c r="O39" s="102">
        <v>3798</v>
      </c>
      <c r="P39" s="102">
        <v>574974</v>
      </c>
      <c r="Q39" s="103">
        <v>-4.4766746411483295E-2</v>
      </c>
      <c r="R39" s="104">
        <v>2</v>
      </c>
      <c r="S39" s="107"/>
      <c r="T39" s="101" t="s">
        <v>62</v>
      </c>
      <c r="U39" s="106">
        <v>352413</v>
      </c>
      <c r="V39" s="106">
        <v>362527</v>
      </c>
      <c r="W39" s="106">
        <v>10114</v>
      </c>
      <c r="X39" s="106">
        <v>195870</v>
      </c>
      <c r="Y39" s="106">
        <v>205858</v>
      </c>
      <c r="Z39" s="106">
        <v>9988</v>
      </c>
      <c r="AA39" s="106">
        <v>32118</v>
      </c>
      <c r="AB39" s="106">
        <v>1417</v>
      </c>
      <c r="AC39" s="106">
        <v>600503</v>
      </c>
      <c r="AD39" s="106">
        <v>601920</v>
      </c>
      <c r="AE39" s="101" t="s">
        <v>164</v>
      </c>
      <c r="AF39" s="106">
        <v>8068</v>
      </c>
      <c r="AG39" s="106">
        <v>6</v>
      </c>
    </row>
    <row r="40" spans="1:33" ht="14.25" x14ac:dyDescent="0.2">
      <c r="A40" s="101" t="s">
        <v>169</v>
      </c>
      <c r="B40" s="101" t="s">
        <v>168</v>
      </c>
      <c r="C40" s="102">
        <v>15905</v>
      </c>
      <c r="D40" s="102">
        <v>394</v>
      </c>
      <c r="E40" s="102">
        <v>16299</v>
      </c>
      <c r="F40" s="103">
        <v>1.9834814165936701E-2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0">
        <v>0</v>
      </c>
      <c r="M40" s="102">
        <v>16299</v>
      </c>
      <c r="N40" s="103">
        <v>1.9834814165936701E-2</v>
      </c>
      <c r="O40" s="102">
        <v>1970</v>
      </c>
      <c r="P40" s="102">
        <v>18269</v>
      </c>
      <c r="Q40" s="103">
        <v>2.39896866767558E-2</v>
      </c>
      <c r="R40" s="104">
        <v>5</v>
      </c>
      <c r="S40" s="107"/>
      <c r="T40" s="101" t="s">
        <v>62</v>
      </c>
      <c r="U40" s="106">
        <v>15680</v>
      </c>
      <c r="V40" s="106">
        <v>15982</v>
      </c>
      <c r="W40" s="106">
        <v>302</v>
      </c>
      <c r="X40" s="106">
        <v>0</v>
      </c>
      <c r="Y40" s="106">
        <v>0</v>
      </c>
      <c r="Z40" s="106">
        <v>0</v>
      </c>
      <c r="AA40" s="106">
        <v>0</v>
      </c>
      <c r="AB40" s="106">
        <v>1859</v>
      </c>
      <c r="AC40" s="106">
        <v>15982</v>
      </c>
      <c r="AD40" s="106">
        <v>17841</v>
      </c>
      <c r="AE40" s="101" t="s">
        <v>167</v>
      </c>
      <c r="AF40" s="106">
        <v>8068</v>
      </c>
      <c r="AG40" s="106">
        <v>6</v>
      </c>
    </row>
    <row r="41" spans="1:33" ht="14.25" x14ac:dyDescent="0.2">
      <c r="A41" s="101" t="s">
        <v>172</v>
      </c>
      <c r="B41" s="101" t="s">
        <v>171</v>
      </c>
      <c r="C41" s="102">
        <v>19794</v>
      </c>
      <c r="D41" s="102">
        <v>6</v>
      </c>
      <c r="E41" s="102">
        <v>19800</v>
      </c>
      <c r="F41" s="103">
        <v>1.8413743442032702E-2</v>
      </c>
      <c r="G41" s="102">
        <v>126</v>
      </c>
      <c r="H41" s="102">
        <v>0</v>
      </c>
      <c r="I41" s="102">
        <v>126</v>
      </c>
      <c r="J41" s="103">
        <v>1.1355932203389798</v>
      </c>
      <c r="K41" s="102">
        <v>0</v>
      </c>
      <c r="L41" s="120">
        <v>0</v>
      </c>
      <c r="M41" s="102">
        <v>19926</v>
      </c>
      <c r="N41" s="103">
        <v>2.1793754166452999E-2</v>
      </c>
      <c r="O41" s="102">
        <v>0</v>
      </c>
      <c r="P41" s="102">
        <v>19926</v>
      </c>
      <c r="Q41" s="103">
        <v>2.1793754166452999E-2</v>
      </c>
      <c r="R41" s="104">
        <v>4</v>
      </c>
      <c r="S41" s="107"/>
      <c r="T41" s="101" t="s">
        <v>62</v>
      </c>
      <c r="U41" s="106">
        <v>19416</v>
      </c>
      <c r="V41" s="106">
        <v>19442</v>
      </c>
      <c r="W41" s="106">
        <v>26</v>
      </c>
      <c r="X41" s="106">
        <v>59</v>
      </c>
      <c r="Y41" s="106">
        <v>59</v>
      </c>
      <c r="Z41" s="106">
        <v>0</v>
      </c>
      <c r="AA41" s="106">
        <v>0</v>
      </c>
      <c r="AB41" s="106">
        <v>0</v>
      </c>
      <c r="AC41" s="106">
        <v>19501</v>
      </c>
      <c r="AD41" s="106">
        <v>19501</v>
      </c>
      <c r="AE41" s="101" t="s">
        <v>170</v>
      </c>
      <c r="AF41" s="106">
        <v>8068</v>
      </c>
      <c r="AG41" s="106">
        <v>6</v>
      </c>
    </row>
    <row r="42" spans="1:33" ht="14.25" x14ac:dyDescent="0.2">
      <c r="A42" s="101" t="s">
        <v>175</v>
      </c>
      <c r="B42" s="101" t="s">
        <v>174</v>
      </c>
      <c r="C42" s="102">
        <v>11734</v>
      </c>
      <c r="D42" s="102">
        <v>22</v>
      </c>
      <c r="E42" s="102">
        <v>11756</v>
      </c>
      <c r="F42" s="103">
        <v>0.13354546331115599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0">
        <v>0</v>
      </c>
      <c r="M42" s="102">
        <v>11756</v>
      </c>
      <c r="N42" s="103">
        <v>0.13354546331115599</v>
      </c>
      <c r="O42" s="102">
        <v>579</v>
      </c>
      <c r="P42" s="102">
        <v>12335</v>
      </c>
      <c r="Q42" s="103">
        <v>0.13196292557584702</v>
      </c>
      <c r="R42" s="104">
        <v>5</v>
      </c>
      <c r="S42" s="107"/>
      <c r="T42" s="101" t="s">
        <v>62</v>
      </c>
      <c r="U42" s="106">
        <v>10357</v>
      </c>
      <c r="V42" s="106">
        <v>10371</v>
      </c>
      <c r="W42" s="106">
        <v>14</v>
      </c>
      <c r="X42" s="106">
        <v>0</v>
      </c>
      <c r="Y42" s="106">
        <v>0</v>
      </c>
      <c r="Z42" s="106">
        <v>0</v>
      </c>
      <c r="AA42" s="106">
        <v>0</v>
      </c>
      <c r="AB42" s="106">
        <v>526</v>
      </c>
      <c r="AC42" s="106">
        <v>10371</v>
      </c>
      <c r="AD42" s="106">
        <v>10897</v>
      </c>
      <c r="AE42" s="101" t="s">
        <v>173</v>
      </c>
      <c r="AF42" s="106">
        <v>8068</v>
      </c>
      <c r="AG42" s="106">
        <v>6</v>
      </c>
    </row>
    <row r="43" spans="1:33" ht="14.25" x14ac:dyDescent="0.2">
      <c r="A43" s="101" t="s">
        <v>178</v>
      </c>
      <c r="B43" s="101" t="s">
        <v>177</v>
      </c>
      <c r="C43" s="102">
        <v>2006</v>
      </c>
      <c r="D43" s="102">
        <v>50</v>
      </c>
      <c r="E43" s="102">
        <v>2056</v>
      </c>
      <c r="F43" s="103">
        <v>-3.4741784037558697E-2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0">
        <v>0</v>
      </c>
      <c r="M43" s="102">
        <v>2056</v>
      </c>
      <c r="N43" s="103">
        <v>-3.4741784037558697E-2</v>
      </c>
      <c r="O43" s="102">
        <v>2026</v>
      </c>
      <c r="P43" s="102">
        <v>4082</v>
      </c>
      <c r="Q43" s="103">
        <v>7.1953781512604995E-2</v>
      </c>
      <c r="R43" s="104">
        <v>5</v>
      </c>
      <c r="S43" s="107"/>
      <c r="T43" s="101" t="s">
        <v>62</v>
      </c>
      <c r="U43" s="106">
        <v>2108</v>
      </c>
      <c r="V43" s="106">
        <v>2130</v>
      </c>
      <c r="W43" s="106">
        <v>22</v>
      </c>
      <c r="X43" s="106">
        <v>0</v>
      </c>
      <c r="Y43" s="106">
        <v>0</v>
      </c>
      <c r="Z43" s="106">
        <v>0</v>
      </c>
      <c r="AA43" s="106">
        <v>0</v>
      </c>
      <c r="AB43" s="106">
        <v>1678</v>
      </c>
      <c r="AC43" s="106">
        <v>2130</v>
      </c>
      <c r="AD43" s="106">
        <v>3808</v>
      </c>
      <c r="AE43" s="101" t="s">
        <v>176</v>
      </c>
      <c r="AF43" s="106">
        <v>8068</v>
      </c>
      <c r="AG43" s="106">
        <v>6</v>
      </c>
    </row>
    <row r="44" spans="1:33" ht="14.25" x14ac:dyDescent="0.2">
      <c r="A44" s="101" t="s">
        <v>181</v>
      </c>
      <c r="B44" s="101" t="s">
        <v>180</v>
      </c>
      <c r="C44" s="102">
        <v>265460</v>
      </c>
      <c r="D44" s="102">
        <v>61972</v>
      </c>
      <c r="E44" s="102">
        <v>327432</v>
      </c>
      <c r="F44" s="103">
        <v>4.3734380578364901E-2</v>
      </c>
      <c r="G44" s="102">
        <v>25776</v>
      </c>
      <c r="H44" s="102">
        <v>366</v>
      </c>
      <c r="I44" s="102">
        <v>26142</v>
      </c>
      <c r="J44" s="103">
        <v>0.50865650969529097</v>
      </c>
      <c r="K44" s="102">
        <v>0</v>
      </c>
      <c r="L44" s="120">
        <v>0</v>
      </c>
      <c r="M44" s="102">
        <v>353574</v>
      </c>
      <c r="N44" s="103">
        <v>6.8070323827936208E-2</v>
      </c>
      <c r="O44" s="102">
        <v>12306</v>
      </c>
      <c r="P44" s="102">
        <v>365880</v>
      </c>
      <c r="Q44" s="103">
        <v>5.4591572029745794E-2</v>
      </c>
      <c r="R44" s="104">
        <v>3</v>
      </c>
      <c r="S44" s="107"/>
      <c r="T44" s="101" t="s">
        <v>62</v>
      </c>
      <c r="U44" s="106">
        <v>248976</v>
      </c>
      <c r="V44" s="106">
        <v>313712</v>
      </c>
      <c r="W44" s="106">
        <v>64736</v>
      </c>
      <c r="X44" s="106">
        <v>16970</v>
      </c>
      <c r="Y44" s="106">
        <v>17328</v>
      </c>
      <c r="Z44" s="106">
        <v>358</v>
      </c>
      <c r="AA44" s="106">
        <v>0</v>
      </c>
      <c r="AB44" s="106">
        <v>15900</v>
      </c>
      <c r="AC44" s="106">
        <v>331040</v>
      </c>
      <c r="AD44" s="106">
        <v>346940</v>
      </c>
      <c r="AE44" s="101" t="s">
        <v>179</v>
      </c>
      <c r="AF44" s="106">
        <v>8068</v>
      </c>
      <c r="AG44" s="106">
        <v>6</v>
      </c>
    </row>
    <row r="45" spans="1:33" ht="14.25" x14ac:dyDescent="0.2">
      <c r="A45" s="101" t="s">
        <v>184</v>
      </c>
      <c r="B45" s="101" t="s">
        <v>183</v>
      </c>
      <c r="C45" s="102">
        <v>459980</v>
      </c>
      <c r="D45" s="102">
        <v>69400</v>
      </c>
      <c r="E45" s="102">
        <v>529380</v>
      </c>
      <c r="F45" s="103">
        <v>-1.7242531577892101E-2</v>
      </c>
      <c r="G45" s="102">
        <v>104355</v>
      </c>
      <c r="H45" s="102">
        <v>4720</v>
      </c>
      <c r="I45" s="102">
        <v>109075</v>
      </c>
      <c r="J45" s="103">
        <v>-6.8742602203405306E-3</v>
      </c>
      <c r="K45" s="102">
        <v>0</v>
      </c>
      <c r="L45" s="120">
        <v>0</v>
      </c>
      <c r="M45" s="102">
        <v>638455</v>
      </c>
      <c r="N45" s="103">
        <v>-1.5486555085752E-2</v>
      </c>
      <c r="O45" s="102">
        <v>761</v>
      </c>
      <c r="P45" s="102">
        <v>639216</v>
      </c>
      <c r="Q45" s="103">
        <v>-1.50254173170593E-2</v>
      </c>
      <c r="R45" s="104">
        <v>2</v>
      </c>
      <c r="S45" s="107"/>
      <c r="T45" s="101" t="s">
        <v>62</v>
      </c>
      <c r="U45" s="106">
        <v>464098</v>
      </c>
      <c r="V45" s="106">
        <v>538668</v>
      </c>
      <c r="W45" s="106">
        <v>74570</v>
      </c>
      <c r="X45" s="106">
        <v>106730</v>
      </c>
      <c r="Y45" s="106">
        <v>109830</v>
      </c>
      <c r="Z45" s="106">
        <v>3100</v>
      </c>
      <c r="AA45" s="106">
        <v>0</v>
      </c>
      <c r="AB45" s="106">
        <v>469</v>
      </c>
      <c r="AC45" s="106">
        <v>648498</v>
      </c>
      <c r="AD45" s="106">
        <v>648967</v>
      </c>
      <c r="AE45" s="101" t="s">
        <v>182</v>
      </c>
      <c r="AF45" s="106">
        <v>8068</v>
      </c>
      <c r="AG45" s="106">
        <v>6</v>
      </c>
    </row>
    <row r="46" spans="1:33" ht="14.25" x14ac:dyDescent="0.2">
      <c r="A46" s="101" t="s">
        <v>187</v>
      </c>
      <c r="B46" s="101" t="s">
        <v>186</v>
      </c>
      <c r="C46" s="102">
        <v>9877</v>
      </c>
      <c r="D46" s="102">
        <v>2482</v>
      </c>
      <c r="E46" s="102">
        <v>12359</v>
      </c>
      <c r="F46" s="103">
        <v>2.6495016611295701E-2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0">
        <v>0</v>
      </c>
      <c r="M46" s="102">
        <v>12359</v>
      </c>
      <c r="N46" s="103">
        <v>2.6495016611295701E-2</v>
      </c>
      <c r="O46" s="102">
        <v>4119</v>
      </c>
      <c r="P46" s="102">
        <v>16478</v>
      </c>
      <c r="Q46" s="103">
        <v>1.3344812742143801E-2</v>
      </c>
      <c r="R46" s="104">
        <v>5</v>
      </c>
      <c r="S46" s="107"/>
      <c r="T46" s="101" t="s">
        <v>62</v>
      </c>
      <c r="U46" s="106">
        <v>9836</v>
      </c>
      <c r="V46" s="106">
        <v>12040</v>
      </c>
      <c r="W46" s="106">
        <v>2204</v>
      </c>
      <c r="X46" s="106">
        <v>0</v>
      </c>
      <c r="Y46" s="106">
        <v>0</v>
      </c>
      <c r="Z46" s="106">
        <v>0</v>
      </c>
      <c r="AA46" s="106">
        <v>0</v>
      </c>
      <c r="AB46" s="106">
        <v>4221</v>
      </c>
      <c r="AC46" s="106">
        <v>12040</v>
      </c>
      <c r="AD46" s="106">
        <v>16261</v>
      </c>
      <c r="AE46" s="101" t="s">
        <v>185</v>
      </c>
      <c r="AF46" s="106">
        <v>8068</v>
      </c>
      <c r="AG46" s="106">
        <v>6</v>
      </c>
    </row>
    <row r="47" spans="1:33" ht="14.25" x14ac:dyDescent="0.2">
      <c r="A47" s="101" t="s">
        <v>190</v>
      </c>
      <c r="B47" s="101" t="s">
        <v>189</v>
      </c>
      <c r="C47" s="102">
        <v>1570</v>
      </c>
      <c r="D47" s="102">
        <v>48</v>
      </c>
      <c r="E47" s="102">
        <v>1618</v>
      </c>
      <c r="F47" s="103">
        <v>-8.8963963963963999E-2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0">
        <v>0</v>
      </c>
      <c r="M47" s="102">
        <v>1618</v>
      </c>
      <c r="N47" s="103">
        <v>-8.8963963963963999E-2</v>
      </c>
      <c r="O47" s="102">
        <v>2778</v>
      </c>
      <c r="P47" s="102">
        <v>4396</v>
      </c>
      <c r="Q47" s="103">
        <v>-1.8530922080821598E-2</v>
      </c>
      <c r="R47" s="104">
        <v>5</v>
      </c>
      <c r="S47" s="107"/>
      <c r="T47" s="101" t="s">
        <v>62</v>
      </c>
      <c r="U47" s="106">
        <v>1722</v>
      </c>
      <c r="V47" s="106">
        <v>1776</v>
      </c>
      <c r="W47" s="106">
        <v>54</v>
      </c>
      <c r="X47" s="106">
        <v>0</v>
      </c>
      <c r="Y47" s="106">
        <v>0</v>
      </c>
      <c r="Z47" s="106">
        <v>0</v>
      </c>
      <c r="AA47" s="106">
        <v>0</v>
      </c>
      <c r="AB47" s="106">
        <v>2703</v>
      </c>
      <c r="AC47" s="106">
        <v>1776</v>
      </c>
      <c r="AD47" s="106">
        <v>4479</v>
      </c>
      <c r="AE47" s="101" t="s">
        <v>188</v>
      </c>
      <c r="AF47" s="106">
        <v>8068</v>
      </c>
      <c r="AG47" s="106">
        <v>6</v>
      </c>
    </row>
    <row r="48" spans="1:33" ht="14.25" x14ac:dyDescent="0.2">
      <c r="A48" s="101" t="s">
        <v>193</v>
      </c>
      <c r="B48" s="101" t="s">
        <v>192</v>
      </c>
      <c r="C48" s="102">
        <v>1172</v>
      </c>
      <c r="D48" s="102">
        <v>0</v>
      </c>
      <c r="E48" s="102">
        <v>1172</v>
      </c>
      <c r="F48" s="103">
        <v>8.5397096498718999E-4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0">
        <v>0</v>
      </c>
      <c r="M48" s="102">
        <v>1172</v>
      </c>
      <c r="N48" s="103">
        <v>8.5397096498718999E-4</v>
      </c>
      <c r="O48" s="102">
        <v>0</v>
      </c>
      <c r="P48" s="102">
        <v>1172</v>
      </c>
      <c r="Q48" s="103">
        <v>8.5397096498718999E-4</v>
      </c>
      <c r="R48" s="104">
        <v>5</v>
      </c>
      <c r="S48" s="107"/>
      <c r="T48" s="101" t="s">
        <v>62</v>
      </c>
      <c r="U48" s="106">
        <v>1171</v>
      </c>
      <c r="V48" s="106">
        <v>1171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1171</v>
      </c>
      <c r="AD48" s="106">
        <v>1171</v>
      </c>
      <c r="AE48" s="101" t="s">
        <v>191</v>
      </c>
      <c r="AF48" s="106">
        <v>8068</v>
      </c>
      <c r="AG48" s="106">
        <v>6</v>
      </c>
    </row>
    <row r="49" spans="1:33" ht="14.25" x14ac:dyDescent="0.2">
      <c r="A49" s="101" t="s">
        <v>196</v>
      </c>
      <c r="B49" s="101" t="s">
        <v>195</v>
      </c>
      <c r="C49" s="102">
        <v>16904</v>
      </c>
      <c r="D49" s="102">
        <v>148</v>
      </c>
      <c r="E49" s="102">
        <v>17052</v>
      </c>
      <c r="F49" s="103">
        <v>-5.5343194282865202E-2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0">
        <v>0</v>
      </c>
      <c r="M49" s="102">
        <v>17052</v>
      </c>
      <c r="N49" s="103">
        <v>-5.5343194282865202E-2</v>
      </c>
      <c r="O49" s="102">
        <v>334</v>
      </c>
      <c r="P49" s="102">
        <v>17386</v>
      </c>
      <c r="Q49" s="103">
        <v>-5.1396769969445699E-2</v>
      </c>
      <c r="R49" s="104">
        <v>5</v>
      </c>
      <c r="S49" s="107"/>
      <c r="T49" s="101" t="s">
        <v>62</v>
      </c>
      <c r="U49" s="106">
        <v>17971</v>
      </c>
      <c r="V49" s="106">
        <v>18051</v>
      </c>
      <c r="W49" s="106">
        <v>80</v>
      </c>
      <c r="X49" s="106">
        <v>0</v>
      </c>
      <c r="Y49" s="106">
        <v>0</v>
      </c>
      <c r="Z49" s="106">
        <v>0</v>
      </c>
      <c r="AA49" s="106">
        <v>0</v>
      </c>
      <c r="AB49" s="106">
        <v>277</v>
      </c>
      <c r="AC49" s="106">
        <v>18051</v>
      </c>
      <c r="AD49" s="106">
        <v>18328</v>
      </c>
      <c r="AE49" s="101" t="s">
        <v>194</v>
      </c>
      <c r="AF49" s="106">
        <v>8068</v>
      </c>
      <c r="AG49" s="106">
        <v>6</v>
      </c>
    </row>
    <row r="50" spans="1:33" ht="14.25" x14ac:dyDescent="0.2">
      <c r="A50" s="101" t="s">
        <v>199</v>
      </c>
      <c r="B50" s="101" t="s">
        <v>198</v>
      </c>
      <c r="C50" s="102">
        <v>115619</v>
      </c>
      <c r="D50" s="102">
        <v>756</v>
      </c>
      <c r="E50" s="102">
        <v>116375</v>
      </c>
      <c r="F50" s="103">
        <v>-3.3400419646298098E-3</v>
      </c>
      <c r="G50" s="102">
        <v>26783</v>
      </c>
      <c r="H50" s="102">
        <v>26</v>
      </c>
      <c r="I50" s="102">
        <v>26809</v>
      </c>
      <c r="J50" s="103">
        <v>-0.12448972927076199</v>
      </c>
      <c r="K50" s="102">
        <v>0</v>
      </c>
      <c r="L50" s="120">
        <v>0</v>
      </c>
      <c r="M50" s="102">
        <v>143184</v>
      </c>
      <c r="N50" s="103">
        <v>-2.8510170572510301E-2</v>
      </c>
      <c r="O50" s="102">
        <v>1284</v>
      </c>
      <c r="P50" s="102">
        <v>144468</v>
      </c>
      <c r="Q50" s="103">
        <v>-2.5609550467069104E-2</v>
      </c>
      <c r="R50" s="104">
        <v>3</v>
      </c>
      <c r="S50" s="108"/>
      <c r="T50" s="101" t="s">
        <v>62</v>
      </c>
      <c r="U50" s="106">
        <v>115801</v>
      </c>
      <c r="V50" s="106">
        <v>116765</v>
      </c>
      <c r="W50" s="106">
        <v>964</v>
      </c>
      <c r="X50" s="106">
        <v>30619</v>
      </c>
      <c r="Y50" s="106">
        <v>30621</v>
      </c>
      <c r="Z50" s="106">
        <v>2</v>
      </c>
      <c r="AA50" s="106">
        <v>0</v>
      </c>
      <c r="AB50" s="106">
        <v>879</v>
      </c>
      <c r="AC50" s="106">
        <v>147386</v>
      </c>
      <c r="AD50" s="106">
        <v>148265</v>
      </c>
      <c r="AE50" s="101" t="s">
        <v>197</v>
      </c>
      <c r="AF50" s="106">
        <v>8068</v>
      </c>
      <c r="AG50" s="106">
        <v>6</v>
      </c>
    </row>
    <row r="51" spans="1:33" ht="14.25" x14ac:dyDescent="0.2">
      <c r="A51" s="109" t="s">
        <v>231</v>
      </c>
      <c r="B51" s="110"/>
      <c r="C51" s="111">
        <v>3756418</v>
      </c>
      <c r="D51" s="111">
        <v>775066</v>
      </c>
      <c r="E51" s="111">
        <v>4531484</v>
      </c>
      <c r="F51" s="112">
        <v>6.4192071169846803E-3</v>
      </c>
      <c r="G51" s="111">
        <v>2263805</v>
      </c>
      <c r="H51" s="111">
        <v>439896</v>
      </c>
      <c r="I51" s="111">
        <v>2703701</v>
      </c>
      <c r="J51" s="112">
        <v>7.1540787653724097E-2</v>
      </c>
      <c r="K51" s="111">
        <v>71604</v>
      </c>
      <c r="L51" s="121">
        <v>-0.10964661411056702</v>
      </c>
      <c r="M51" s="111">
        <v>7306789</v>
      </c>
      <c r="N51" s="112">
        <v>2.8228335481459598E-2</v>
      </c>
      <c r="O51" s="111">
        <v>115074</v>
      </c>
      <c r="P51" s="111">
        <v>7421863</v>
      </c>
      <c r="Q51" s="112">
        <v>2.7831737708895601E-2</v>
      </c>
      <c r="R51" s="113">
        <v>0</v>
      </c>
      <c r="S51" s="114"/>
      <c r="T51" s="114">
        <v>0</v>
      </c>
      <c r="U51" s="115">
        <v>3753141</v>
      </c>
      <c r="V51" s="115">
        <v>4502581</v>
      </c>
      <c r="W51" s="115">
        <v>749440</v>
      </c>
      <c r="X51" s="115">
        <v>2144336</v>
      </c>
      <c r="Y51" s="115">
        <v>2523190</v>
      </c>
      <c r="Z51" s="115">
        <v>378854</v>
      </c>
      <c r="AA51" s="115">
        <v>80422</v>
      </c>
      <c r="AB51" s="115">
        <v>114700</v>
      </c>
      <c r="AC51" s="115">
        <v>7106193</v>
      </c>
      <c r="AD51" s="115">
        <v>7220893</v>
      </c>
      <c r="AE51" s="114">
        <v>0</v>
      </c>
      <c r="AF51" s="115">
        <v>371128</v>
      </c>
      <c r="AG51" s="115">
        <v>276</v>
      </c>
    </row>
    <row r="52" spans="1:33" ht="14.25" x14ac:dyDescent="0.2">
      <c r="A52" s="101" t="s">
        <v>203</v>
      </c>
      <c r="B52" s="101" t="s">
        <v>202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0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144</v>
      </c>
      <c r="T52" s="101" t="s">
        <v>144</v>
      </c>
      <c r="U52" s="106">
        <v>0</v>
      </c>
      <c r="V52" s="106">
        <v>0</v>
      </c>
      <c r="W52" s="106">
        <v>0</v>
      </c>
      <c r="X52" s="106">
        <v>217295</v>
      </c>
      <c r="Y52" s="106">
        <v>217295</v>
      </c>
      <c r="Z52" s="106">
        <v>0</v>
      </c>
      <c r="AA52" s="106">
        <v>0</v>
      </c>
      <c r="AB52" s="106">
        <v>0</v>
      </c>
      <c r="AC52" s="106">
        <v>217295</v>
      </c>
      <c r="AD52" s="106">
        <v>217295</v>
      </c>
      <c r="AE52" s="101" t="s">
        <v>201</v>
      </c>
      <c r="AF52" s="106">
        <v>8068</v>
      </c>
      <c r="AG52" s="106">
        <v>6</v>
      </c>
    </row>
    <row r="53" spans="1:33" ht="14.25" x14ac:dyDescent="0.2">
      <c r="A53" s="101" t="s">
        <v>206</v>
      </c>
      <c r="B53" s="101" t="s">
        <v>205</v>
      </c>
      <c r="C53" s="102">
        <v>435</v>
      </c>
      <c r="D53" s="102">
        <v>0</v>
      </c>
      <c r="E53" s="102">
        <v>435</v>
      </c>
      <c r="F53" s="103">
        <v>0.342592592592593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0">
        <v>0</v>
      </c>
      <c r="M53" s="102">
        <v>435</v>
      </c>
      <c r="N53" s="103">
        <v>0.342592592592593</v>
      </c>
      <c r="O53" s="102">
        <v>0</v>
      </c>
      <c r="P53" s="102">
        <v>435</v>
      </c>
      <c r="Q53" s="103">
        <v>0.342592592592593</v>
      </c>
      <c r="R53" s="104">
        <v>6</v>
      </c>
      <c r="S53" s="107"/>
      <c r="T53" s="101" t="s">
        <v>144</v>
      </c>
      <c r="U53" s="106">
        <v>324</v>
      </c>
      <c r="V53" s="106">
        <v>324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324</v>
      </c>
      <c r="AD53" s="106">
        <v>324</v>
      </c>
      <c r="AE53" s="101" t="s">
        <v>204</v>
      </c>
      <c r="AF53" s="106">
        <v>8068</v>
      </c>
      <c r="AG53" s="106">
        <v>6</v>
      </c>
    </row>
    <row r="54" spans="1:33" ht="14.25" x14ac:dyDescent="0.2">
      <c r="A54" s="101" t="s">
        <v>209</v>
      </c>
      <c r="B54" s="101" t="s">
        <v>208</v>
      </c>
      <c r="C54" s="102">
        <v>55766</v>
      </c>
      <c r="D54" s="102">
        <v>112</v>
      </c>
      <c r="E54" s="102">
        <v>55878</v>
      </c>
      <c r="F54" s="103">
        <v>-0.104877853424109</v>
      </c>
      <c r="G54" s="102">
        <v>192415</v>
      </c>
      <c r="H54" s="102">
        <v>0</v>
      </c>
      <c r="I54" s="102">
        <v>192415</v>
      </c>
      <c r="J54" s="103">
        <v>0.41945026409749497</v>
      </c>
      <c r="K54" s="102">
        <v>0</v>
      </c>
      <c r="L54" s="120">
        <v>0</v>
      </c>
      <c r="M54" s="102">
        <v>248293</v>
      </c>
      <c r="N54" s="103">
        <v>0.25412539587132099</v>
      </c>
      <c r="O54" s="102">
        <v>0</v>
      </c>
      <c r="P54" s="102">
        <v>248293</v>
      </c>
      <c r="Q54" s="103">
        <v>0.24982633820257502</v>
      </c>
      <c r="R54" s="104">
        <v>6</v>
      </c>
      <c r="S54" s="107"/>
      <c r="T54" s="101" t="s">
        <v>144</v>
      </c>
      <c r="U54" s="106">
        <v>62269</v>
      </c>
      <c r="V54" s="106">
        <v>62425</v>
      </c>
      <c r="W54" s="106">
        <v>156</v>
      </c>
      <c r="X54" s="106">
        <v>135510</v>
      </c>
      <c r="Y54" s="106">
        <v>135556</v>
      </c>
      <c r="Z54" s="106">
        <v>46</v>
      </c>
      <c r="AA54" s="106">
        <v>0</v>
      </c>
      <c r="AB54" s="106">
        <v>681</v>
      </c>
      <c r="AC54" s="106">
        <v>197981</v>
      </c>
      <c r="AD54" s="106">
        <v>198662</v>
      </c>
      <c r="AE54" s="101" t="s">
        <v>207</v>
      </c>
      <c r="AF54" s="106">
        <v>8068</v>
      </c>
      <c r="AG54" s="106">
        <v>6</v>
      </c>
    </row>
    <row r="55" spans="1:33" ht="14.25" x14ac:dyDescent="0.2">
      <c r="A55" s="101" t="s">
        <v>212</v>
      </c>
      <c r="B55" s="101" t="s">
        <v>211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0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144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210</v>
      </c>
      <c r="AF55" s="106">
        <v>8068</v>
      </c>
      <c r="AG55" s="106">
        <v>6</v>
      </c>
    </row>
    <row r="56" spans="1:33" ht="14.25" x14ac:dyDescent="0.2">
      <c r="A56" s="101" t="s">
        <v>215</v>
      </c>
      <c r="B56" s="101" t="s">
        <v>214</v>
      </c>
      <c r="C56" s="102">
        <v>6102</v>
      </c>
      <c r="D56" s="102">
        <v>0</v>
      </c>
      <c r="E56" s="102">
        <v>6102</v>
      </c>
      <c r="F56" s="103">
        <v>-0.12753788961967399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0">
        <v>0</v>
      </c>
      <c r="M56" s="102">
        <v>6102</v>
      </c>
      <c r="N56" s="103">
        <v>-0.12753788961967399</v>
      </c>
      <c r="O56" s="102">
        <v>0</v>
      </c>
      <c r="P56" s="102">
        <v>6102</v>
      </c>
      <c r="Q56" s="103">
        <v>-0.12977752424415301</v>
      </c>
      <c r="R56" s="104">
        <v>6</v>
      </c>
      <c r="S56" s="107"/>
      <c r="T56" s="101" t="s">
        <v>144</v>
      </c>
      <c r="U56" s="106">
        <v>6994</v>
      </c>
      <c r="V56" s="106">
        <v>6994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18</v>
      </c>
      <c r="AC56" s="106">
        <v>6994</v>
      </c>
      <c r="AD56" s="106">
        <v>7012</v>
      </c>
      <c r="AE56" s="101" t="s">
        <v>213</v>
      </c>
      <c r="AF56" s="106">
        <v>8068</v>
      </c>
      <c r="AG56" s="106">
        <v>6</v>
      </c>
    </row>
    <row r="57" spans="1:33" ht="14.25" x14ac:dyDescent="0.2">
      <c r="A57" s="101" t="s">
        <v>218</v>
      </c>
      <c r="B57" s="101" t="s">
        <v>217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0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144</v>
      </c>
      <c r="U57" s="106">
        <v>525</v>
      </c>
      <c r="V57" s="106">
        <v>525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525</v>
      </c>
      <c r="AD57" s="106">
        <v>525</v>
      </c>
      <c r="AE57" s="101" t="s">
        <v>216</v>
      </c>
      <c r="AF57" s="106">
        <v>8068</v>
      </c>
      <c r="AG57" s="106">
        <v>6</v>
      </c>
    </row>
    <row r="58" spans="1:33" ht="14.25" x14ac:dyDescent="0.2">
      <c r="A58" s="109" t="s">
        <v>232</v>
      </c>
      <c r="B58" s="110"/>
      <c r="C58" s="111">
        <v>62303</v>
      </c>
      <c r="D58" s="111">
        <v>112</v>
      </c>
      <c r="E58" s="111">
        <v>62415</v>
      </c>
      <c r="F58" s="112">
        <v>-0.11175784140718399</v>
      </c>
      <c r="G58" s="111">
        <v>192415</v>
      </c>
      <c r="H58" s="111">
        <v>0</v>
      </c>
      <c r="I58" s="111">
        <v>192415</v>
      </c>
      <c r="J58" s="112">
        <v>-0.45468483864294001</v>
      </c>
      <c r="K58" s="111">
        <v>0</v>
      </c>
      <c r="L58" s="121">
        <v>0</v>
      </c>
      <c r="M58" s="111">
        <v>254830</v>
      </c>
      <c r="N58" s="112">
        <v>-0.39773444350171006</v>
      </c>
      <c r="O58" s="111">
        <v>0</v>
      </c>
      <c r="P58" s="111">
        <v>254830</v>
      </c>
      <c r="Q58" s="112">
        <v>-0.39872775578196301</v>
      </c>
      <c r="R58" s="113">
        <v>0</v>
      </c>
      <c r="S58" s="114"/>
      <c r="T58" s="114">
        <v>0</v>
      </c>
      <c r="U58" s="115">
        <v>70112</v>
      </c>
      <c r="V58" s="115">
        <v>70268</v>
      </c>
      <c r="W58" s="115">
        <v>156</v>
      </c>
      <c r="X58" s="115">
        <v>352805</v>
      </c>
      <c r="Y58" s="115">
        <v>352851</v>
      </c>
      <c r="Z58" s="115">
        <v>46</v>
      </c>
      <c r="AA58" s="115">
        <v>0</v>
      </c>
      <c r="AB58" s="115">
        <v>699</v>
      </c>
      <c r="AC58" s="115">
        <v>423119</v>
      </c>
      <c r="AD58" s="115">
        <v>423818</v>
      </c>
      <c r="AE58" s="114">
        <v>0</v>
      </c>
      <c r="AF58" s="115">
        <v>48408</v>
      </c>
      <c r="AG58" s="115">
        <v>36</v>
      </c>
    </row>
    <row r="59" spans="1:33" ht="14.25" x14ac:dyDescent="0.2">
      <c r="A59" s="109" t="s">
        <v>233</v>
      </c>
      <c r="B59" s="110"/>
      <c r="C59" s="111">
        <v>3818721</v>
      </c>
      <c r="D59" s="111">
        <v>775178</v>
      </c>
      <c r="E59" s="111">
        <v>4593899</v>
      </c>
      <c r="F59" s="112">
        <v>4.6032571816825799E-3</v>
      </c>
      <c r="G59" s="111">
        <v>2456220</v>
      </c>
      <c r="H59" s="111">
        <v>439896</v>
      </c>
      <c r="I59" s="111">
        <v>2896116</v>
      </c>
      <c r="J59" s="112">
        <v>6.9800812992582501E-3</v>
      </c>
      <c r="K59" s="111">
        <v>71604</v>
      </c>
      <c r="L59" s="121">
        <v>-0.10964661411056702</v>
      </c>
      <c r="M59" s="111">
        <v>7561619</v>
      </c>
      <c r="N59" s="112">
        <v>4.29083029100136E-3</v>
      </c>
      <c r="O59" s="111">
        <v>115074</v>
      </c>
      <c r="P59" s="111">
        <v>7676693</v>
      </c>
      <c r="Q59" s="112">
        <v>4.1835459836218804E-3</v>
      </c>
      <c r="R59" s="113">
        <v>0</v>
      </c>
      <c r="S59" s="114">
        <v>0</v>
      </c>
      <c r="T59" s="114">
        <v>0</v>
      </c>
      <c r="U59" s="115">
        <v>3823253</v>
      </c>
      <c r="V59" s="115">
        <v>4572849</v>
      </c>
      <c r="W59" s="115">
        <v>749596</v>
      </c>
      <c r="X59" s="115">
        <v>2497141</v>
      </c>
      <c r="Y59" s="115">
        <v>2876041</v>
      </c>
      <c r="Z59" s="115">
        <v>378900</v>
      </c>
      <c r="AA59" s="115">
        <v>80422</v>
      </c>
      <c r="AB59" s="115">
        <v>115399</v>
      </c>
      <c r="AC59" s="115">
        <v>7529312</v>
      </c>
      <c r="AD59" s="115">
        <v>7644711</v>
      </c>
      <c r="AE59" s="114">
        <v>0</v>
      </c>
      <c r="AF59" s="115">
        <v>419536</v>
      </c>
      <c r="AG59" s="115">
        <v>312</v>
      </c>
    </row>
  </sheetData>
  <pageMargins left="0.25" right="0.25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4" zoomScaleSheetLayoutView="2182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219</v>
      </c>
    </row>
    <row r="4" spans="1:24" ht="42.75" x14ac:dyDescent="0.2">
      <c r="A4" s="99" t="s">
        <v>220</v>
      </c>
      <c r="B4" s="99" t="s">
        <v>47</v>
      </c>
      <c r="C4" s="99" t="s">
        <v>221</v>
      </c>
      <c r="D4" s="99" t="s">
        <v>222</v>
      </c>
      <c r="E4" s="99" t="s">
        <v>223</v>
      </c>
      <c r="F4" s="99" t="s">
        <v>224</v>
      </c>
      <c r="G4" s="99" t="s">
        <v>48</v>
      </c>
      <c r="H4" s="99" t="s">
        <v>225</v>
      </c>
      <c r="I4" s="99" t="s">
        <v>226</v>
      </c>
      <c r="J4" s="99" t="s">
        <v>227</v>
      </c>
      <c r="K4" s="99" t="s">
        <v>228</v>
      </c>
      <c r="L4" s="99" t="s">
        <v>229</v>
      </c>
      <c r="M4" s="99" t="s">
        <v>49</v>
      </c>
      <c r="N4" s="99" t="s">
        <v>230</v>
      </c>
      <c r="O4" s="100" t="s">
        <v>50</v>
      </c>
      <c r="P4" s="100" t="s">
        <v>51</v>
      </c>
      <c r="Q4" s="100" t="s">
        <v>52</v>
      </c>
      <c r="R4" s="100" t="s">
        <v>53</v>
      </c>
      <c r="S4" s="100" t="s">
        <v>54</v>
      </c>
      <c r="T4" s="100" t="s">
        <v>55</v>
      </c>
      <c r="U4" s="100" t="s">
        <v>56</v>
      </c>
      <c r="V4" s="100" t="s">
        <v>57</v>
      </c>
      <c r="W4" s="100" t="s">
        <v>58</v>
      </c>
      <c r="X4" s="100" t="s">
        <v>46</v>
      </c>
    </row>
    <row r="5" spans="1:24" x14ac:dyDescent="0.2">
      <c r="A5" s="101" t="s">
        <v>63</v>
      </c>
      <c r="B5" s="101" t="s">
        <v>60</v>
      </c>
      <c r="C5" s="102">
        <v>533</v>
      </c>
      <c r="D5" s="103">
        <v>4.9212598425196895E-2</v>
      </c>
      <c r="E5" s="102">
        <v>4</v>
      </c>
      <c r="F5" s="103">
        <v>-0.69230769230769196</v>
      </c>
      <c r="G5" s="102">
        <v>5</v>
      </c>
      <c r="H5" s="103" t="s">
        <v>61</v>
      </c>
      <c r="I5" s="102">
        <v>542</v>
      </c>
      <c r="J5" s="103">
        <v>4.0307101727447198E-2</v>
      </c>
      <c r="K5" s="102">
        <v>273</v>
      </c>
      <c r="L5" s="103">
        <v>-1.7985611510791401E-2</v>
      </c>
      <c r="M5" s="102">
        <v>815</v>
      </c>
      <c r="N5" s="103">
        <v>2.00250312891114E-2</v>
      </c>
      <c r="O5" s="104">
        <v>4</v>
      </c>
      <c r="P5" s="105" t="s">
        <v>62</v>
      </c>
      <c r="Q5" s="101" t="s">
        <v>62</v>
      </c>
      <c r="R5" s="106">
        <v>508</v>
      </c>
      <c r="S5" s="106">
        <v>13</v>
      </c>
      <c r="T5" s="106">
        <v>0</v>
      </c>
      <c r="U5" s="106">
        <v>521</v>
      </c>
      <c r="V5" s="106">
        <v>278</v>
      </c>
      <c r="W5" s="106">
        <v>799</v>
      </c>
      <c r="X5" s="101" t="s">
        <v>59</v>
      </c>
    </row>
    <row r="6" spans="1:24" x14ac:dyDescent="0.2">
      <c r="A6" s="101" t="s">
        <v>66</v>
      </c>
      <c r="B6" s="101" t="s">
        <v>65</v>
      </c>
      <c r="C6" s="102">
        <v>231</v>
      </c>
      <c r="D6" s="103">
        <v>-4.9382716049382706E-2</v>
      </c>
      <c r="E6" s="102">
        <v>0</v>
      </c>
      <c r="F6" s="103" t="s">
        <v>61</v>
      </c>
      <c r="G6" s="102">
        <v>0</v>
      </c>
      <c r="H6" s="103" t="s">
        <v>61</v>
      </c>
      <c r="I6" s="102">
        <v>231</v>
      </c>
      <c r="J6" s="103">
        <v>-4.9382716049382706E-2</v>
      </c>
      <c r="K6" s="102">
        <v>7</v>
      </c>
      <c r="L6" s="103">
        <v>-0.125</v>
      </c>
      <c r="M6" s="102">
        <v>238</v>
      </c>
      <c r="N6" s="103">
        <v>-5.1792828685259001E-2</v>
      </c>
      <c r="O6" s="104">
        <v>5</v>
      </c>
      <c r="P6" s="107"/>
      <c r="Q6" s="101" t="s">
        <v>62</v>
      </c>
      <c r="R6" s="106">
        <v>243</v>
      </c>
      <c r="S6" s="106">
        <v>0</v>
      </c>
      <c r="T6" s="106">
        <v>0</v>
      </c>
      <c r="U6" s="106">
        <v>243</v>
      </c>
      <c r="V6" s="106">
        <v>8</v>
      </c>
      <c r="W6" s="106">
        <v>251</v>
      </c>
      <c r="X6" s="101" t="s">
        <v>64</v>
      </c>
    </row>
    <row r="7" spans="1:24" x14ac:dyDescent="0.2">
      <c r="A7" s="101" t="s">
        <v>69</v>
      </c>
      <c r="B7" s="101" t="s">
        <v>68</v>
      </c>
      <c r="C7" s="102">
        <v>137</v>
      </c>
      <c r="D7" s="103">
        <v>-0.27127659574468099</v>
      </c>
      <c r="E7" s="102">
        <v>2</v>
      </c>
      <c r="F7" s="103">
        <v>-0.33333333333333298</v>
      </c>
      <c r="G7" s="102">
        <v>0</v>
      </c>
      <c r="H7" s="103" t="s">
        <v>61</v>
      </c>
      <c r="I7" s="102">
        <v>139</v>
      </c>
      <c r="J7" s="103">
        <v>-0.27225130890052401</v>
      </c>
      <c r="K7" s="102">
        <v>285</v>
      </c>
      <c r="L7" s="103">
        <v>-4.6822742474916398E-2</v>
      </c>
      <c r="M7" s="102">
        <v>424</v>
      </c>
      <c r="N7" s="103">
        <v>-0.13469387755102</v>
      </c>
      <c r="O7" s="104">
        <v>4</v>
      </c>
      <c r="P7" s="107"/>
      <c r="Q7" s="101" t="s">
        <v>62</v>
      </c>
      <c r="R7" s="106">
        <v>188</v>
      </c>
      <c r="S7" s="106">
        <v>3</v>
      </c>
      <c r="T7" s="106">
        <v>0</v>
      </c>
      <c r="U7" s="106">
        <v>191</v>
      </c>
      <c r="V7" s="106">
        <v>299</v>
      </c>
      <c r="W7" s="106">
        <v>490</v>
      </c>
      <c r="X7" s="101" t="s">
        <v>67</v>
      </c>
    </row>
    <row r="8" spans="1:24" x14ac:dyDescent="0.2">
      <c r="A8" s="101" t="s">
        <v>72</v>
      </c>
      <c r="B8" s="101" t="s">
        <v>71</v>
      </c>
      <c r="C8" s="102">
        <v>3872</v>
      </c>
      <c r="D8" s="103">
        <v>-8.5498346717052406E-2</v>
      </c>
      <c r="E8" s="102">
        <v>1181</v>
      </c>
      <c r="F8" s="103">
        <v>-8.1648522550544306E-2</v>
      </c>
      <c r="G8" s="102">
        <v>867</v>
      </c>
      <c r="H8" s="103">
        <v>-0.13213213213213201</v>
      </c>
      <c r="I8" s="102">
        <v>5920</v>
      </c>
      <c r="J8" s="103">
        <v>-9.18852584752263E-2</v>
      </c>
      <c r="K8" s="102">
        <v>673</v>
      </c>
      <c r="L8" s="103">
        <v>-4.2674253200569001E-2</v>
      </c>
      <c r="M8" s="102">
        <v>6593</v>
      </c>
      <c r="N8" s="103">
        <v>-8.7094987538078095E-2</v>
      </c>
      <c r="O8" s="104">
        <v>2</v>
      </c>
      <c r="P8" s="107"/>
      <c r="Q8" s="101" t="s">
        <v>62</v>
      </c>
      <c r="R8" s="106">
        <v>4234</v>
      </c>
      <c r="S8" s="106">
        <v>1286</v>
      </c>
      <c r="T8" s="106">
        <v>999</v>
      </c>
      <c r="U8" s="106">
        <v>6519</v>
      </c>
      <c r="V8" s="106">
        <v>703</v>
      </c>
      <c r="W8" s="106">
        <v>7222</v>
      </c>
      <c r="X8" s="101" t="s">
        <v>70</v>
      </c>
    </row>
    <row r="9" spans="1:24" x14ac:dyDescent="0.2">
      <c r="A9" s="101" t="s">
        <v>75</v>
      </c>
      <c r="B9" s="101" t="s">
        <v>74</v>
      </c>
      <c r="C9" s="102">
        <v>139</v>
      </c>
      <c r="D9" s="103">
        <v>7.2463768115942004E-3</v>
      </c>
      <c r="E9" s="102">
        <v>0</v>
      </c>
      <c r="F9" s="103" t="s">
        <v>61</v>
      </c>
      <c r="G9" s="102">
        <v>0</v>
      </c>
      <c r="H9" s="103" t="s">
        <v>61</v>
      </c>
      <c r="I9" s="102">
        <v>139</v>
      </c>
      <c r="J9" s="103">
        <v>7.2463768115942004E-3</v>
      </c>
      <c r="K9" s="102">
        <v>17</v>
      </c>
      <c r="L9" s="103">
        <v>0.54545454545454497</v>
      </c>
      <c r="M9" s="102">
        <v>156</v>
      </c>
      <c r="N9" s="103">
        <v>4.6979865771812096E-2</v>
      </c>
      <c r="O9" s="104">
        <v>5</v>
      </c>
      <c r="P9" s="107"/>
      <c r="Q9" s="101" t="s">
        <v>62</v>
      </c>
      <c r="R9" s="106">
        <v>138</v>
      </c>
      <c r="S9" s="106">
        <v>0</v>
      </c>
      <c r="T9" s="106">
        <v>0</v>
      </c>
      <c r="U9" s="106">
        <v>138</v>
      </c>
      <c r="V9" s="106">
        <v>11</v>
      </c>
      <c r="W9" s="106">
        <v>149</v>
      </c>
      <c r="X9" s="101" t="s">
        <v>73</v>
      </c>
    </row>
    <row r="10" spans="1:24" x14ac:dyDescent="0.2">
      <c r="A10" s="101" t="s">
        <v>78</v>
      </c>
      <c r="B10" s="101" t="s">
        <v>77</v>
      </c>
      <c r="C10" s="102">
        <v>2779</v>
      </c>
      <c r="D10" s="103">
        <v>-3.6741767764298099E-2</v>
      </c>
      <c r="E10" s="102">
        <v>18</v>
      </c>
      <c r="F10" s="103">
        <v>-0.25</v>
      </c>
      <c r="G10" s="102">
        <v>0</v>
      </c>
      <c r="H10" s="103" t="s">
        <v>61</v>
      </c>
      <c r="I10" s="102">
        <v>2797</v>
      </c>
      <c r="J10" s="103">
        <v>-3.85012031625988E-2</v>
      </c>
      <c r="K10" s="102">
        <v>389</v>
      </c>
      <c r="L10" s="103">
        <v>-0.11389521640091101</v>
      </c>
      <c r="M10" s="102">
        <v>3186</v>
      </c>
      <c r="N10" s="103">
        <v>-4.8387096774193498E-2</v>
      </c>
      <c r="O10" s="104">
        <v>3</v>
      </c>
      <c r="P10" s="107"/>
      <c r="Q10" s="101" t="s">
        <v>62</v>
      </c>
      <c r="R10" s="106">
        <v>2885</v>
      </c>
      <c r="S10" s="106">
        <v>24</v>
      </c>
      <c r="T10" s="106">
        <v>0</v>
      </c>
      <c r="U10" s="106">
        <v>2909</v>
      </c>
      <c r="V10" s="106">
        <v>439</v>
      </c>
      <c r="W10" s="106">
        <v>3348</v>
      </c>
      <c r="X10" s="101" t="s">
        <v>76</v>
      </c>
    </row>
    <row r="11" spans="1:24" x14ac:dyDescent="0.2">
      <c r="A11" s="101" t="s">
        <v>81</v>
      </c>
      <c r="B11" s="101" t="s">
        <v>80</v>
      </c>
      <c r="C11" s="102">
        <v>475</v>
      </c>
      <c r="D11" s="103">
        <v>1.2793176972281399E-2</v>
      </c>
      <c r="E11" s="102">
        <v>0</v>
      </c>
      <c r="F11" s="103" t="s">
        <v>61</v>
      </c>
      <c r="G11" s="102">
        <v>66</v>
      </c>
      <c r="H11" s="103">
        <v>0.5</v>
      </c>
      <c r="I11" s="102">
        <v>541</v>
      </c>
      <c r="J11" s="103">
        <v>5.4580896686159799E-2</v>
      </c>
      <c r="K11" s="102">
        <v>142</v>
      </c>
      <c r="L11" s="103">
        <v>-0.28643216080401995</v>
      </c>
      <c r="M11" s="102">
        <v>683</v>
      </c>
      <c r="N11" s="103">
        <v>-4.0730337078651702E-2</v>
      </c>
      <c r="O11" s="104">
        <v>5</v>
      </c>
      <c r="P11" s="107"/>
      <c r="Q11" s="101" t="s">
        <v>62</v>
      </c>
      <c r="R11" s="106">
        <v>469</v>
      </c>
      <c r="S11" s="106">
        <v>0</v>
      </c>
      <c r="T11" s="106">
        <v>44</v>
      </c>
      <c r="U11" s="106">
        <v>513</v>
      </c>
      <c r="V11" s="106">
        <v>199</v>
      </c>
      <c r="W11" s="106">
        <v>712</v>
      </c>
      <c r="X11" s="101" t="s">
        <v>79</v>
      </c>
    </row>
    <row r="12" spans="1:24" x14ac:dyDescent="0.2">
      <c r="A12" s="101" t="s">
        <v>84</v>
      </c>
      <c r="B12" s="101" t="s">
        <v>83</v>
      </c>
      <c r="C12" s="102">
        <v>172</v>
      </c>
      <c r="D12" s="103">
        <v>-0.104166666666667</v>
      </c>
      <c r="E12" s="102">
        <v>0</v>
      </c>
      <c r="F12" s="103" t="s">
        <v>61</v>
      </c>
      <c r="G12" s="102">
        <v>0</v>
      </c>
      <c r="H12" s="103" t="s">
        <v>61</v>
      </c>
      <c r="I12" s="102">
        <v>172</v>
      </c>
      <c r="J12" s="103">
        <v>-0.104166666666667</v>
      </c>
      <c r="K12" s="102">
        <v>20</v>
      </c>
      <c r="L12" s="103">
        <v>-0.230769230769231</v>
      </c>
      <c r="M12" s="102">
        <v>192</v>
      </c>
      <c r="N12" s="103">
        <v>-0.119266055045872</v>
      </c>
      <c r="O12" s="104">
        <v>5</v>
      </c>
      <c r="P12" s="107"/>
      <c r="Q12" s="101" t="s">
        <v>62</v>
      </c>
      <c r="R12" s="106">
        <v>192</v>
      </c>
      <c r="S12" s="106">
        <v>0</v>
      </c>
      <c r="T12" s="106">
        <v>0</v>
      </c>
      <c r="U12" s="106">
        <v>192</v>
      </c>
      <c r="V12" s="106">
        <v>26</v>
      </c>
      <c r="W12" s="106">
        <v>218</v>
      </c>
      <c r="X12" s="101" t="s">
        <v>82</v>
      </c>
    </row>
    <row r="13" spans="1:24" x14ac:dyDescent="0.2">
      <c r="A13" s="101" t="s">
        <v>87</v>
      </c>
      <c r="B13" s="101" t="s">
        <v>86</v>
      </c>
      <c r="C13" s="102">
        <v>0</v>
      </c>
      <c r="D13" s="103">
        <v>-1</v>
      </c>
      <c r="E13" s="102">
        <v>8</v>
      </c>
      <c r="F13" s="103">
        <v>0</v>
      </c>
      <c r="G13" s="102">
        <v>0</v>
      </c>
      <c r="H13" s="103" t="s">
        <v>61</v>
      </c>
      <c r="I13" s="102">
        <v>8</v>
      </c>
      <c r="J13" s="103">
        <v>-0.91836734693877609</v>
      </c>
      <c r="K13" s="102">
        <v>12</v>
      </c>
      <c r="L13" s="103">
        <v>-0.87628865979381398</v>
      </c>
      <c r="M13" s="102">
        <v>20</v>
      </c>
      <c r="N13" s="103">
        <v>-0.89743589743589702</v>
      </c>
      <c r="O13" s="104">
        <v>5</v>
      </c>
      <c r="P13" s="107"/>
      <c r="Q13" s="101" t="s">
        <v>62</v>
      </c>
      <c r="R13" s="106">
        <v>90</v>
      </c>
      <c r="S13" s="106">
        <v>8</v>
      </c>
      <c r="T13" s="106">
        <v>0</v>
      </c>
      <c r="U13" s="106">
        <v>98</v>
      </c>
      <c r="V13" s="106">
        <v>97</v>
      </c>
      <c r="W13" s="106">
        <v>195</v>
      </c>
      <c r="X13" s="101" t="s">
        <v>85</v>
      </c>
    </row>
    <row r="14" spans="1:24" x14ac:dyDescent="0.2">
      <c r="A14" s="101" t="s">
        <v>90</v>
      </c>
      <c r="B14" s="101" t="s">
        <v>89</v>
      </c>
      <c r="C14" s="102">
        <v>395</v>
      </c>
      <c r="D14" s="103">
        <v>-0.29464285714285698</v>
      </c>
      <c r="E14" s="102">
        <v>1</v>
      </c>
      <c r="F14" s="103" t="s">
        <v>61</v>
      </c>
      <c r="G14" s="102">
        <v>167</v>
      </c>
      <c r="H14" s="103">
        <v>-0.355212355212355</v>
      </c>
      <c r="I14" s="102">
        <v>563</v>
      </c>
      <c r="J14" s="103">
        <v>-0.31257631257631302</v>
      </c>
      <c r="K14" s="102">
        <v>17</v>
      </c>
      <c r="L14" s="103">
        <v>6.25E-2</v>
      </c>
      <c r="M14" s="102">
        <v>580</v>
      </c>
      <c r="N14" s="103">
        <v>-0.30538922155688597</v>
      </c>
      <c r="O14" s="104">
        <v>5</v>
      </c>
      <c r="P14" s="107"/>
      <c r="Q14" s="101" t="s">
        <v>62</v>
      </c>
      <c r="R14" s="106">
        <v>560</v>
      </c>
      <c r="S14" s="106">
        <v>0</v>
      </c>
      <c r="T14" s="106">
        <v>259</v>
      </c>
      <c r="U14" s="106">
        <v>819</v>
      </c>
      <c r="V14" s="106">
        <v>16</v>
      </c>
      <c r="W14" s="106">
        <v>835</v>
      </c>
      <c r="X14" s="101" t="s">
        <v>88</v>
      </c>
    </row>
    <row r="15" spans="1:24" x14ac:dyDescent="0.2">
      <c r="A15" s="101" t="s">
        <v>93</v>
      </c>
      <c r="B15" s="101" t="s">
        <v>92</v>
      </c>
      <c r="C15" s="102">
        <v>300</v>
      </c>
      <c r="D15" s="103">
        <v>-0.13043478260869598</v>
      </c>
      <c r="E15" s="102">
        <v>0</v>
      </c>
      <c r="F15" s="103" t="s">
        <v>61</v>
      </c>
      <c r="G15" s="102">
        <v>4</v>
      </c>
      <c r="H15" s="103" t="s">
        <v>61</v>
      </c>
      <c r="I15" s="102">
        <v>304</v>
      </c>
      <c r="J15" s="103">
        <v>-0.118840579710145</v>
      </c>
      <c r="K15" s="102">
        <v>172</v>
      </c>
      <c r="L15" s="103">
        <v>1.7751479289940801E-2</v>
      </c>
      <c r="M15" s="102">
        <v>476</v>
      </c>
      <c r="N15" s="103">
        <v>-7.3929961089494206E-2</v>
      </c>
      <c r="O15" s="104">
        <v>5</v>
      </c>
      <c r="P15" s="107"/>
      <c r="Q15" s="101" t="s">
        <v>62</v>
      </c>
      <c r="R15" s="106">
        <v>345</v>
      </c>
      <c r="S15" s="106">
        <v>0</v>
      </c>
      <c r="T15" s="106">
        <v>0</v>
      </c>
      <c r="U15" s="106">
        <v>345</v>
      </c>
      <c r="V15" s="106">
        <v>169</v>
      </c>
      <c r="W15" s="106">
        <v>514</v>
      </c>
      <c r="X15" s="101" t="s">
        <v>91</v>
      </c>
    </row>
    <row r="16" spans="1:24" x14ac:dyDescent="0.2">
      <c r="A16" s="101" t="s">
        <v>96</v>
      </c>
      <c r="B16" s="101" t="s">
        <v>95</v>
      </c>
      <c r="C16" s="102">
        <v>631</v>
      </c>
      <c r="D16" s="103">
        <v>-0.10369318181818199</v>
      </c>
      <c r="E16" s="102">
        <v>0</v>
      </c>
      <c r="F16" s="103" t="s">
        <v>61</v>
      </c>
      <c r="G16" s="102">
        <v>131</v>
      </c>
      <c r="H16" s="103">
        <v>-0.425438596491228</v>
      </c>
      <c r="I16" s="102">
        <v>762</v>
      </c>
      <c r="J16" s="103">
        <v>-0.18240343347639501</v>
      </c>
      <c r="K16" s="102">
        <v>233</v>
      </c>
      <c r="L16" s="103">
        <v>0.182741116751269</v>
      </c>
      <c r="M16" s="102">
        <v>995</v>
      </c>
      <c r="N16" s="103">
        <v>-0.118689105403012</v>
      </c>
      <c r="O16" s="104">
        <v>5</v>
      </c>
      <c r="P16" s="107"/>
      <c r="Q16" s="101" t="s">
        <v>62</v>
      </c>
      <c r="R16" s="106">
        <v>704</v>
      </c>
      <c r="S16" s="106">
        <v>0</v>
      </c>
      <c r="T16" s="106">
        <v>228</v>
      </c>
      <c r="U16" s="106">
        <v>932</v>
      </c>
      <c r="V16" s="106">
        <v>197</v>
      </c>
      <c r="W16" s="106">
        <v>1129</v>
      </c>
      <c r="X16" s="101" t="s">
        <v>94</v>
      </c>
    </row>
    <row r="17" spans="1:24" x14ac:dyDescent="0.2">
      <c r="A17" s="101" t="s">
        <v>99</v>
      </c>
      <c r="B17" s="101" t="s">
        <v>98</v>
      </c>
      <c r="C17" s="102">
        <v>605</v>
      </c>
      <c r="D17" s="103">
        <v>-4.2721518987341799E-2</v>
      </c>
      <c r="E17" s="102">
        <v>33</v>
      </c>
      <c r="F17" s="103">
        <v>0.22222222222222202</v>
      </c>
      <c r="G17" s="102">
        <v>0</v>
      </c>
      <c r="H17" s="103" t="s">
        <v>61</v>
      </c>
      <c r="I17" s="102">
        <v>638</v>
      </c>
      <c r="J17" s="103">
        <v>-3.1866464339908994E-2</v>
      </c>
      <c r="K17" s="102">
        <v>181</v>
      </c>
      <c r="L17" s="103">
        <v>3.4285714285714301E-2</v>
      </c>
      <c r="M17" s="102">
        <v>819</v>
      </c>
      <c r="N17" s="103">
        <v>-1.7985611510791401E-2</v>
      </c>
      <c r="O17" s="104">
        <v>4</v>
      </c>
      <c r="P17" s="107"/>
      <c r="Q17" s="101" t="s">
        <v>62</v>
      </c>
      <c r="R17" s="106">
        <v>632</v>
      </c>
      <c r="S17" s="106">
        <v>27</v>
      </c>
      <c r="T17" s="106">
        <v>0</v>
      </c>
      <c r="U17" s="106">
        <v>659</v>
      </c>
      <c r="V17" s="106">
        <v>175</v>
      </c>
      <c r="W17" s="106">
        <v>834</v>
      </c>
      <c r="X17" s="101" t="s">
        <v>97</v>
      </c>
    </row>
    <row r="18" spans="1:24" x14ac:dyDescent="0.2">
      <c r="A18" s="101" t="s">
        <v>102</v>
      </c>
      <c r="B18" s="101" t="s">
        <v>101</v>
      </c>
      <c r="C18" s="102">
        <v>86</v>
      </c>
      <c r="D18" s="103">
        <v>-2.27272727272727E-2</v>
      </c>
      <c r="E18" s="102">
        <v>0</v>
      </c>
      <c r="F18" s="103" t="s">
        <v>61</v>
      </c>
      <c r="G18" s="102">
        <v>0</v>
      </c>
      <c r="H18" s="103" t="s">
        <v>61</v>
      </c>
      <c r="I18" s="102">
        <v>86</v>
      </c>
      <c r="J18" s="103">
        <v>-2.27272727272727E-2</v>
      </c>
      <c r="K18" s="102">
        <v>2</v>
      </c>
      <c r="L18" s="103">
        <v>-0.84615384615384603</v>
      </c>
      <c r="M18" s="102">
        <v>88</v>
      </c>
      <c r="N18" s="103">
        <v>-0.12871287128712902</v>
      </c>
      <c r="O18" s="104">
        <v>5</v>
      </c>
      <c r="P18" s="107"/>
      <c r="Q18" s="101" t="s">
        <v>62</v>
      </c>
      <c r="R18" s="106">
        <v>88</v>
      </c>
      <c r="S18" s="106">
        <v>0</v>
      </c>
      <c r="T18" s="106">
        <v>0</v>
      </c>
      <c r="U18" s="106">
        <v>88</v>
      </c>
      <c r="V18" s="106">
        <v>13</v>
      </c>
      <c r="W18" s="106">
        <v>101</v>
      </c>
      <c r="X18" s="101" t="s">
        <v>100</v>
      </c>
    </row>
    <row r="19" spans="1:24" x14ac:dyDescent="0.2">
      <c r="A19" s="101" t="s">
        <v>105</v>
      </c>
      <c r="B19" s="101" t="s">
        <v>104</v>
      </c>
      <c r="C19" s="102">
        <v>386</v>
      </c>
      <c r="D19" s="103">
        <v>-0.17697228144989299</v>
      </c>
      <c r="E19" s="102">
        <v>90</v>
      </c>
      <c r="F19" s="103">
        <v>4.6511627906976702E-2</v>
      </c>
      <c r="G19" s="102">
        <v>0</v>
      </c>
      <c r="H19" s="103" t="s">
        <v>61</v>
      </c>
      <c r="I19" s="102">
        <v>476</v>
      </c>
      <c r="J19" s="103">
        <v>-0.142342342342342</v>
      </c>
      <c r="K19" s="102">
        <v>172</v>
      </c>
      <c r="L19" s="103">
        <v>-0.33590733590733601</v>
      </c>
      <c r="M19" s="102">
        <v>648</v>
      </c>
      <c r="N19" s="103">
        <v>-0.20393120393120401</v>
      </c>
      <c r="O19" s="104">
        <v>4</v>
      </c>
      <c r="P19" s="107"/>
      <c r="Q19" s="101" t="s">
        <v>62</v>
      </c>
      <c r="R19" s="106">
        <v>469</v>
      </c>
      <c r="S19" s="106">
        <v>86</v>
      </c>
      <c r="T19" s="106">
        <v>0</v>
      </c>
      <c r="U19" s="106">
        <v>555</v>
      </c>
      <c r="V19" s="106">
        <v>259</v>
      </c>
      <c r="W19" s="106">
        <v>814</v>
      </c>
      <c r="X19" s="101" t="s">
        <v>103</v>
      </c>
    </row>
    <row r="20" spans="1:24" x14ac:dyDescent="0.2">
      <c r="A20" s="101" t="s">
        <v>108</v>
      </c>
      <c r="B20" s="101" t="s">
        <v>107</v>
      </c>
      <c r="C20" s="102">
        <v>160</v>
      </c>
      <c r="D20" s="103">
        <v>-4.7619047619047603E-2</v>
      </c>
      <c r="E20" s="102">
        <v>0</v>
      </c>
      <c r="F20" s="103" t="s">
        <v>61</v>
      </c>
      <c r="G20" s="102">
        <v>0</v>
      </c>
      <c r="H20" s="103" t="s">
        <v>61</v>
      </c>
      <c r="I20" s="102">
        <v>160</v>
      </c>
      <c r="J20" s="103">
        <v>-4.7619047619047603E-2</v>
      </c>
      <c r="K20" s="102">
        <v>8</v>
      </c>
      <c r="L20" s="103">
        <v>0.33333333333333298</v>
      </c>
      <c r="M20" s="102">
        <v>168</v>
      </c>
      <c r="N20" s="103">
        <v>-3.4482758620689696E-2</v>
      </c>
      <c r="O20" s="104">
        <v>5</v>
      </c>
      <c r="P20" s="107"/>
      <c r="Q20" s="101" t="s">
        <v>62</v>
      </c>
      <c r="R20" s="106">
        <v>168</v>
      </c>
      <c r="S20" s="106">
        <v>0</v>
      </c>
      <c r="T20" s="106">
        <v>0</v>
      </c>
      <c r="U20" s="106">
        <v>168</v>
      </c>
      <c r="V20" s="106">
        <v>6</v>
      </c>
      <c r="W20" s="106">
        <v>174</v>
      </c>
      <c r="X20" s="101" t="s">
        <v>106</v>
      </c>
    </row>
    <row r="21" spans="1:24" x14ac:dyDescent="0.2">
      <c r="A21" s="101" t="s">
        <v>111</v>
      </c>
      <c r="B21" s="101" t="s">
        <v>110</v>
      </c>
      <c r="C21" s="102">
        <v>474</v>
      </c>
      <c r="D21" s="103">
        <v>-4.0485829959514198E-2</v>
      </c>
      <c r="E21" s="102">
        <v>1</v>
      </c>
      <c r="F21" s="103">
        <v>-0.5</v>
      </c>
      <c r="G21" s="102">
        <v>0</v>
      </c>
      <c r="H21" s="103" t="s">
        <v>61</v>
      </c>
      <c r="I21" s="102">
        <v>475</v>
      </c>
      <c r="J21" s="103">
        <v>-4.2338709677419401E-2</v>
      </c>
      <c r="K21" s="102">
        <v>141</v>
      </c>
      <c r="L21" s="103">
        <v>-0.145454545454545</v>
      </c>
      <c r="M21" s="102">
        <v>616</v>
      </c>
      <c r="N21" s="103">
        <v>-6.8078668683812404E-2</v>
      </c>
      <c r="O21" s="104">
        <v>4</v>
      </c>
      <c r="P21" s="107"/>
      <c r="Q21" s="101" t="s">
        <v>62</v>
      </c>
      <c r="R21" s="106">
        <v>494</v>
      </c>
      <c r="S21" s="106">
        <v>2</v>
      </c>
      <c r="T21" s="106">
        <v>0</v>
      </c>
      <c r="U21" s="106">
        <v>496</v>
      </c>
      <c r="V21" s="106">
        <v>165</v>
      </c>
      <c r="W21" s="106">
        <v>661</v>
      </c>
      <c r="X21" s="101" t="s">
        <v>109</v>
      </c>
    </row>
    <row r="22" spans="1:24" x14ac:dyDescent="0.2">
      <c r="A22" s="101" t="s">
        <v>114</v>
      </c>
      <c r="B22" s="101" t="s">
        <v>113</v>
      </c>
      <c r="C22" s="102">
        <v>874</v>
      </c>
      <c r="D22" s="103">
        <v>-7.0212765957446799E-2</v>
      </c>
      <c r="E22" s="102">
        <v>332</v>
      </c>
      <c r="F22" s="103">
        <v>-2.3529411764705903E-2</v>
      </c>
      <c r="G22" s="102">
        <v>0</v>
      </c>
      <c r="H22" s="103" t="s">
        <v>61</v>
      </c>
      <c r="I22" s="102">
        <v>1206</v>
      </c>
      <c r="J22" s="103">
        <v>-5.7812500000000003E-2</v>
      </c>
      <c r="K22" s="102">
        <v>132</v>
      </c>
      <c r="L22" s="103">
        <v>-0.371428571428571</v>
      </c>
      <c r="M22" s="102">
        <v>1338</v>
      </c>
      <c r="N22" s="103">
        <v>-0.102013422818792</v>
      </c>
      <c r="O22" s="104">
        <v>3</v>
      </c>
      <c r="P22" s="107"/>
      <c r="Q22" s="101" t="s">
        <v>62</v>
      </c>
      <c r="R22" s="106">
        <v>940</v>
      </c>
      <c r="S22" s="106">
        <v>340</v>
      </c>
      <c r="T22" s="106">
        <v>0</v>
      </c>
      <c r="U22" s="106">
        <v>1280</v>
      </c>
      <c r="V22" s="106">
        <v>210</v>
      </c>
      <c r="W22" s="106">
        <v>1490</v>
      </c>
      <c r="X22" s="101" t="s">
        <v>112</v>
      </c>
    </row>
    <row r="23" spans="1:24" x14ac:dyDescent="0.2">
      <c r="A23" s="101" t="s">
        <v>117</v>
      </c>
      <c r="B23" s="101" t="s">
        <v>116</v>
      </c>
      <c r="C23" s="102">
        <v>381</v>
      </c>
      <c r="D23" s="103">
        <v>-0.202928870292887</v>
      </c>
      <c r="E23" s="102">
        <v>0</v>
      </c>
      <c r="F23" s="103" t="s">
        <v>61</v>
      </c>
      <c r="G23" s="102">
        <v>217</v>
      </c>
      <c r="H23" s="103">
        <v>-0.19330855018587398</v>
      </c>
      <c r="I23" s="102">
        <v>598</v>
      </c>
      <c r="J23" s="103">
        <v>-0.19946452476573001</v>
      </c>
      <c r="K23" s="102">
        <v>71</v>
      </c>
      <c r="L23" s="103">
        <v>0.36538461538461503</v>
      </c>
      <c r="M23" s="102">
        <v>669</v>
      </c>
      <c r="N23" s="103">
        <v>-0.16270337922403003</v>
      </c>
      <c r="O23" s="104">
        <v>4</v>
      </c>
      <c r="P23" s="107"/>
      <c r="Q23" s="101" t="s">
        <v>62</v>
      </c>
      <c r="R23" s="106">
        <v>478</v>
      </c>
      <c r="S23" s="106">
        <v>0</v>
      </c>
      <c r="T23" s="106">
        <v>269</v>
      </c>
      <c r="U23" s="106">
        <v>747</v>
      </c>
      <c r="V23" s="106">
        <v>52</v>
      </c>
      <c r="W23" s="106">
        <v>799</v>
      </c>
      <c r="X23" s="101" t="s">
        <v>115</v>
      </c>
    </row>
    <row r="24" spans="1:24" x14ac:dyDescent="0.2">
      <c r="A24" s="101" t="s">
        <v>120</v>
      </c>
      <c r="B24" s="101" t="s">
        <v>119</v>
      </c>
      <c r="C24" s="102">
        <v>183</v>
      </c>
      <c r="D24" s="103">
        <v>-9.4059405940594101E-2</v>
      </c>
      <c r="E24" s="102">
        <v>1</v>
      </c>
      <c r="F24" s="103">
        <v>-0.875</v>
      </c>
      <c r="G24" s="102">
        <v>0</v>
      </c>
      <c r="H24" s="103">
        <v>-1</v>
      </c>
      <c r="I24" s="102">
        <v>184</v>
      </c>
      <c r="J24" s="103">
        <v>-0.13207547169811301</v>
      </c>
      <c r="K24" s="102">
        <v>34</v>
      </c>
      <c r="L24" s="103">
        <v>-8.1081081081081099E-2</v>
      </c>
      <c r="M24" s="102">
        <v>218</v>
      </c>
      <c r="N24" s="103">
        <v>-0.12449799196787099</v>
      </c>
      <c r="O24" s="104">
        <v>4</v>
      </c>
      <c r="P24" s="107"/>
      <c r="Q24" s="101" t="s">
        <v>62</v>
      </c>
      <c r="R24" s="106">
        <v>202</v>
      </c>
      <c r="S24" s="106">
        <v>8</v>
      </c>
      <c r="T24" s="106">
        <v>2</v>
      </c>
      <c r="U24" s="106">
        <v>212</v>
      </c>
      <c r="V24" s="106">
        <v>37</v>
      </c>
      <c r="W24" s="106">
        <v>249</v>
      </c>
      <c r="X24" s="101" t="s">
        <v>118</v>
      </c>
    </row>
    <row r="25" spans="1:24" x14ac:dyDescent="0.2">
      <c r="A25" s="101" t="s">
        <v>123</v>
      </c>
      <c r="B25" s="101" t="s">
        <v>122</v>
      </c>
      <c r="C25" s="102">
        <v>371</v>
      </c>
      <c r="D25" s="103">
        <v>-8.16831683168317E-2</v>
      </c>
      <c r="E25" s="102">
        <v>0</v>
      </c>
      <c r="F25" s="103" t="s">
        <v>61</v>
      </c>
      <c r="G25" s="102">
        <v>0</v>
      </c>
      <c r="H25" s="103" t="s">
        <v>61</v>
      </c>
      <c r="I25" s="102">
        <v>371</v>
      </c>
      <c r="J25" s="103">
        <v>-8.16831683168317E-2</v>
      </c>
      <c r="K25" s="102">
        <v>89</v>
      </c>
      <c r="L25" s="103">
        <v>-0.20535714285714299</v>
      </c>
      <c r="M25" s="102">
        <v>460</v>
      </c>
      <c r="N25" s="103">
        <v>-0.108527131782946</v>
      </c>
      <c r="O25" s="104">
        <v>5</v>
      </c>
      <c r="P25" s="107"/>
      <c r="Q25" s="101" t="s">
        <v>62</v>
      </c>
      <c r="R25" s="106">
        <v>404</v>
      </c>
      <c r="S25" s="106">
        <v>0</v>
      </c>
      <c r="T25" s="106">
        <v>0</v>
      </c>
      <c r="U25" s="106">
        <v>404</v>
      </c>
      <c r="V25" s="106">
        <v>112</v>
      </c>
      <c r="W25" s="106">
        <v>516</v>
      </c>
      <c r="X25" s="101" t="s">
        <v>121</v>
      </c>
    </row>
    <row r="26" spans="1:24" x14ac:dyDescent="0.2">
      <c r="A26" s="101" t="s">
        <v>126</v>
      </c>
      <c r="B26" s="101" t="s">
        <v>125</v>
      </c>
      <c r="C26" s="102">
        <v>177</v>
      </c>
      <c r="D26" s="103">
        <v>-7.3298429319371708E-2</v>
      </c>
      <c r="E26" s="102">
        <v>0</v>
      </c>
      <c r="F26" s="103" t="s">
        <v>61</v>
      </c>
      <c r="G26" s="102">
        <v>0</v>
      </c>
      <c r="H26" s="103" t="s">
        <v>61</v>
      </c>
      <c r="I26" s="102">
        <v>177</v>
      </c>
      <c r="J26" s="103">
        <v>-7.3298429319371708E-2</v>
      </c>
      <c r="K26" s="102">
        <v>48</v>
      </c>
      <c r="L26" s="103">
        <v>-7.69230769230769E-2</v>
      </c>
      <c r="M26" s="102">
        <v>225</v>
      </c>
      <c r="N26" s="103">
        <v>-7.4074074074074098E-2</v>
      </c>
      <c r="O26" s="104">
        <v>5</v>
      </c>
      <c r="P26" s="107"/>
      <c r="Q26" s="101" t="s">
        <v>62</v>
      </c>
      <c r="R26" s="106">
        <v>191</v>
      </c>
      <c r="S26" s="106">
        <v>0</v>
      </c>
      <c r="T26" s="106">
        <v>0</v>
      </c>
      <c r="U26" s="106">
        <v>191</v>
      </c>
      <c r="V26" s="106">
        <v>52</v>
      </c>
      <c r="W26" s="106">
        <v>243</v>
      </c>
      <c r="X26" s="101" t="s">
        <v>124</v>
      </c>
    </row>
    <row r="27" spans="1:24" x14ac:dyDescent="0.2">
      <c r="A27" s="101" t="s">
        <v>129</v>
      </c>
      <c r="B27" s="101" t="s">
        <v>128</v>
      </c>
      <c r="C27" s="102">
        <v>473</v>
      </c>
      <c r="D27" s="103">
        <v>-4.4444444444444405E-2</v>
      </c>
      <c r="E27" s="102">
        <v>0</v>
      </c>
      <c r="F27" s="103" t="s">
        <v>61</v>
      </c>
      <c r="G27" s="102">
        <v>0</v>
      </c>
      <c r="H27" s="103" t="s">
        <v>61</v>
      </c>
      <c r="I27" s="102">
        <v>473</v>
      </c>
      <c r="J27" s="103">
        <v>-4.4444444444444405E-2</v>
      </c>
      <c r="K27" s="102">
        <v>118</v>
      </c>
      <c r="L27" s="103">
        <v>-8.40336134453782E-3</v>
      </c>
      <c r="M27" s="102">
        <v>591</v>
      </c>
      <c r="N27" s="103">
        <v>-3.7459283387622097E-2</v>
      </c>
      <c r="O27" s="104">
        <v>5</v>
      </c>
      <c r="P27" s="107"/>
      <c r="Q27" s="101" t="s">
        <v>62</v>
      </c>
      <c r="R27" s="106">
        <v>495</v>
      </c>
      <c r="S27" s="106">
        <v>0</v>
      </c>
      <c r="T27" s="106">
        <v>0</v>
      </c>
      <c r="U27" s="106">
        <v>495</v>
      </c>
      <c r="V27" s="106">
        <v>119</v>
      </c>
      <c r="W27" s="106">
        <v>614</v>
      </c>
      <c r="X27" s="101" t="s">
        <v>127</v>
      </c>
    </row>
    <row r="28" spans="1:24" x14ac:dyDescent="0.2">
      <c r="A28" s="101" t="s">
        <v>132</v>
      </c>
      <c r="B28" s="101" t="s">
        <v>131</v>
      </c>
      <c r="C28" s="102">
        <v>576</v>
      </c>
      <c r="D28" s="103">
        <v>-7.69230769230769E-2</v>
      </c>
      <c r="E28" s="102">
        <v>27</v>
      </c>
      <c r="F28" s="103">
        <v>-0.12903225806451601</v>
      </c>
      <c r="G28" s="102">
        <v>0</v>
      </c>
      <c r="H28" s="103" t="s">
        <v>61</v>
      </c>
      <c r="I28" s="102">
        <v>603</v>
      </c>
      <c r="J28" s="103">
        <v>-7.9389312977099211E-2</v>
      </c>
      <c r="K28" s="102">
        <v>101</v>
      </c>
      <c r="L28" s="103">
        <v>0.34666666666666701</v>
      </c>
      <c r="M28" s="102">
        <v>704</v>
      </c>
      <c r="N28" s="103">
        <v>-3.5616438356164397E-2</v>
      </c>
      <c r="O28" s="104">
        <v>4</v>
      </c>
      <c r="P28" s="107"/>
      <c r="Q28" s="101" t="s">
        <v>62</v>
      </c>
      <c r="R28" s="106">
        <v>624</v>
      </c>
      <c r="S28" s="106">
        <v>31</v>
      </c>
      <c r="T28" s="106">
        <v>0</v>
      </c>
      <c r="U28" s="106">
        <v>655</v>
      </c>
      <c r="V28" s="106">
        <v>75</v>
      </c>
      <c r="W28" s="106">
        <v>730</v>
      </c>
      <c r="X28" s="101" t="s">
        <v>130</v>
      </c>
    </row>
    <row r="29" spans="1:24" x14ac:dyDescent="0.2">
      <c r="A29" s="101" t="s">
        <v>135</v>
      </c>
      <c r="B29" s="101" t="s">
        <v>134</v>
      </c>
      <c r="C29" s="102">
        <v>435</v>
      </c>
      <c r="D29" s="103">
        <v>-6.25E-2</v>
      </c>
      <c r="E29" s="102">
        <v>0</v>
      </c>
      <c r="F29" s="103" t="s">
        <v>61</v>
      </c>
      <c r="G29" s="102">
        <v>0</v>
      </c>
      <c r="H29" s="103" t="s">
        <v>61</v>
      </c>
      <c r="I29" s="102">
        <v>435</v>
      </c>
      <c r="J29" s="103">
        <v>-6.25E-2</v>
      </c>
      <c r="K29" s="102">
        <v>57</v>
      </c>
      <c r="L29" s="103">
        <v>5.5555555555555601E-2</v>
      </c>
      <c r="M29" s="102">
        <v>492</v>
      </c>
      <c r="N29" s="103">
        <v>-5.0193050193050197E-2</v>
      </c>
      <c r="O29" s="104">
        <v>5</v>
      </c>
      <c r="P29" s="107"/>
      <c r="Q29" s="101" t="s">
        <v>62</v>
      </c>
      <c r="R29" s="106">
        <v>464</v>
      </c>
      <c r="S29" s="106">
        <v>0</v>
      </c>
      <c r="T29" s="106">
        <v>0</v>
      </c>
      <c r="U29" s="106">
        <v>464</v>
      </c>
      <c r="V29" s="106">
        <v>54</v>
      </c>
      <c r="W29" s="106">
        <v>518</v>
      </c>
      <c r="X29" s="101" t="s">
        <v>133</v>
      </c>
    </row>
    <row r="30" spans="1:24" x14ac:dyDescent="0.2">
      <c r="A30" s="101" t="s">
        <v>138</v>
      </c>
      <c r="B30" s="101" t="s">
        <v>137</v>
      </c>
      <c r="C30" s="102">
        <v>236</v>
      </c>
      <c r="D30" s="103">
        <v>-2.4793388429752101E-2</v>
      </c>
      <c r="E30" s="102">
        <v>2</v>
      </c>
      <c r="F30" s="103" t="s">
        <v>61</v>
      </c>
      <c r="G30" s="102">
        <v>0</v>
      </c>
      <c r="H30" s="103" t="s">
        <v>61</v>
      </c>
      <c r="I30" s="102">
        <v>238</v>
      </c>
      <c r="J30" s="103">
        <v>-1.6528925619834697E-2</v>
      </c>
      <c r="K30" s="102">
        <v>86</v>
      </c>
      <c r="L30" s="103">
        <v>4.7333333333333298</v>
      </c>
      <c r="M30" s="102">
        <v>324</v>
      </c>
      <c r="N30" s="103">
        <v>0.26070038910505805</v>
      </c>
      <c r="O30" s="104">
        <v>5</v>
      </c>
      <c r="P30" s="107"/>
      <c r="Q30" s="101" t="s">
        <v>62</v>
      </c>
      <c r="R30" s="106">
        <v>242</v>
      </c>
      <c r="S30" s="106">
        <v>0</v>
      </c>
      <c r="T30" s="106">
        <v>0</v>
      </c>
      <c r="U30" s="106">
        <v>242</v>
      </c>
      <c r="V30" s="106">
        <v>15</v>
      </c>
      <c r="W30" s="106">
        <v>257</v>
      </c>
      <c r="X30" s="101" t="s">
        <v>136</v>
      </c>
    </row>
    <row r="31" spans="1:24" x14ac:dyDescent="0.2">
      <c r="A31" s="101" t="s">
        <v>141</v>
      </c>
      <c r="B31" s="101" t="s">
        <v>140</v>
      </c>
      <c r="C31" s="102">
        <v>140</v>
      </c>
      <c r="D31" s="103">
        <v>-6.0402684563758399E-2</v>
      </c>
      <c r="E31" s="102">
        <v>0</v>
      </c>
      <c r="F31" s="103" t="s">
        <v>61</v>
      </c>
      <c r="G31" s="102">
        <v>0</v>
      </c>
      <c r="H31" s="103" t="s">
        <v>61</v>
      </c>
      <c r="I31" s="102">
        <v>140</v>
      </c>
      <c r="J31" s="103">
        <v>-6.0402684563758399E-2</v>
      </c>
      <c r="K31" s="102">
        <v>36</v>
      </c>
      <c r="L31" s="103">
        <v>0.2</v>
      </c>
      <c r="M31" s="102">
        <v>176</v>
      </c>
      <c r="N31" s="103">
        <v>-1.67597765363128E-2</v>
      </c>
      <c r="O31" s="104">
        <v>5</v>
      </c>
      <c r="P31" s="107"/>
      <c r="Q31" s="101" t="s">
        <v>62</v>
      </c>
      <c r="R31" s="106">
        <v>149</v>
      </c>
      <c r="S31" s="106">
        <v>0</v>
      </c>
      <c r="T31" s="106">
        <v>0</v>
      </c>
      <c r="U31" s="106">
        <v>149</v>
      </c>
      <c r="V31" s="106">
        <v>30</v>
      </c>
      <c r="W31" s="106">
        <v>179</v>
      </c>
      <c r="X31" s="101" t="s">
        <v>139</v>
      </c>
    </row>
    <row r="32" spans="1:24" x14ac:dyDescent="0.2">
      <c r="A32" s="101" t="s">
        <v>145</v>
      </c>
      <c r="B32" s="101" t="s">
        <v>143</v>
      </c>
      <c r="C32" s="102">
        <v>8913</v>
      </c>
      <c r="D32" s="103">
        <v>-5.1505799723316002E-2</v>
      </c>
      <c r="E32" s="102">
        <v>8670</v>
      </c>
      <c r="F32" s="103">
        <v>7.3196235622168008E-3</v>
      </c>
      <c r="G32" s="102">
        <v>0</v>
      </c>
      <c r="H32" s="103" t="s">
        <v>61</v>
      </c>
      <c r="I32" s="102">
        <v>17583</v>
      </c>
      <c r="J32" s="103">
        <v>-2.3383692512774903E-2</v>
      </c>
      <c r="K32" s="102">
        <v>654</v>
      </c>
      <c r="L32" s="103">
        <v>-0.16581632653061201</v>
      </c>
      <c r="M32" s="102">
        <v>18237</v>
      </c>
      <c r="N32" s="103">
        <v>-2.9327230146902299E-2</v>
      </c>
      <c r="O32" s="104">
        <v>1</v>
      </c>
      <c r="P32" s="107"/>
      <c r="Q32" s="101" t="s">
        <v>144</v>
      </c>
      <c r="R32" s="106">
        <v>9397</v>
      </c>
      <c r="S32" s="106">
        <v>8607</v>
      </c>
      <c r="T32" s="106">
        <v>0</v>
      </c>
      <c r="U32" s="106">
        <v>18004</v>
      </c>
      <c r="V32" s="106">
        <v>784</v>
      </c>
      <c r="W32" s="106">
        <v>18788</v>
      </c>
      <c r="X32" s="101" t="s">
        <v>142</v>
      </c>
    </row>
    <row r="33" spans="1:24" x14ac:dyDescent="0.2">
      <c r="A33" s="101" t="s">
        <v>148</v>
      </c>
      <c r="B33" s="101" t="s">
        <v>147</v>
      </c>
      <c r="C33" s="102">
        <v>106</v>
      </c>
      <c r="D33" s="103">
        <v>4.95049504950495E-2</v>
      </c>
      <c r="E33" s="102">
        <v>2</v>
      </c>
      <c r="F33" s="103" t="s">
        <v>61</v>
      </c>
      <c r="G33" s="102">
        <v>0</v>
      </c>
      <c r="H33" s="103" t="s">
        <v>61</v>
      </c>
      <c r="I33" s="102">
        <v>108</v>
      </c>
      <c r="J33" s="103">
        <v>6.9306930693069299E-2</v>
      </c>
      <c r="K33" s="102">
        <v>34</v>
      </c>
      <c r="L33" s="103">
        <v>0.88888888888888906</v>
      </c>
      <c r="M33" s="102">
        <v>142</v>
      </c>
      <c r="N33" s="103">
        <v>0.19327731092437</v>
      </c>
      <c r="O33" s="104">
        <v>5</v>
      </c>
      <c r="P33" s="107"/>
      <c r="Q33" s="101" t="s">
        <v>62</v>
      </c>
      <c r="R33" s="106">
        <v>101</v>
      </c>
      <c r="S33" s="106">
        <v>0</v>
      </c>
      <c r="T33" s="106">
        <v>0</v>
      </c>
      <c r="U33" s="106">
        <v>101</v>
      </c>
      <c r="V33" s="106">
        <v>18</v>
      </c>
      <c r="W33" s="106">
        <v>119</v>
      </c>
      <c r="X33" s="101" t="s">
        <v>146</v>
      </c>
    </row>
    <row r="34" spans="1:24" x14ac:dyDescent="0.2">
      <c r="A34" s="101" t="s">
        <v>151</v>
      </c>
      <c r="B34" s="101" t="s">
        <v>150</v>
      </c>
      <c r="C34" s="102">
        <v>235</v>
      </c>
      <c r="D34" s="103">
        <v>-2.0833333333333301E-2</v>
      </c>
      <c r="E34" s="102">
        <v>0</v>
      </c>
      <c r="F34" s="103" t="s">
        <v>61</v>
      </c>
      <c r="G34" s="102">
        <v>0</v>
      </c>
      <c r="H34" s="103" t="s">
        <v>61</v>
      </c>
      <c r="I34" s="102">
        <v>235</v>
      </c>
      <c r="J34" s="103">
        <v>-2.0833333333333301E-2</v>
      </c>
      <c r="K34" s="102">
        <v>16</v>
      </c>
      <c r="L34" s="103">
        <v>1</v>
      </c>
      <c r="M34" s="102">
        <v>251</v>
      </c>
      <c r="N34" s="103">
        <v>1.2096774193548401E-2</v>
      </c>
      <c r="O34" s="104">
        <v>5</v>
      </c>
      <c r="P34" s="107"/>
      <c r="Q34" s="101" t="s">
        <v>62</v>
      </c>
      <c r="R34" s="106">
        <v>240</v>
      </c>
      <c r="S34" s="106">
        <v>0</v>
      </c>
      <c r="T34" s="106">
        <v>0</v>
      </c>
      <c r="U34" s="106">
        <v>240</v>
      </c>
      <c r="V34" s="106">
        <v>8</v>
      </c>
      <c r="W34" s="106">
        <v>248</v>
      </c>
      <c r="X34" s="101" t="s">
        <v>149</v>
      </c>
    </row>
    <row r="35" spans="1:24" x14ac:dyDescent="0.2">
      <c r="A35" s="101" t="s">
        <v>154</v>
      </c>
      <c r="B35" s="101" t="s">
        <v>153</v>
      </c>
      <c r="C35" s="102">
        <v>96</v>
      </c>
      <c r="D35" s="103">
        <v>-2.04081632653061E-2</v>
      </c>
      <c r="E35" s="102">
        <v>0</v>
      </c>
      <c r="F35" s="103" t="s">
        <v>61</v>
      </c>
      <c r="G35" s="102">
        <v>0</v>
      </c>
      <c r="H35" s="103" t="s">
        <v>61</v>
      </c>
      <c r="I35" s="102">
        <v>96</v>
      </c>
      <c r="J35" s="103">
        <v>-2.04081632653061E-2</v>
      </c>
      <c r="K35" s="102">
        <v>6</v>
      </c>
      <c r="L35" s="103">
        <v>-0.4</v>
      </c>
      <c r="M35" s="102">
        <v>102</v>
      </c>
      <c r="N35" s="103">
        <v>-5.5555555555555601E-2</v>
      </c>
      <c r="O35" s="104">
        <v>5</v>
      </c>
      <c r="P35" s="107"/>
      <c r="Q35" s="101" t="s">
        <v>62</v>
      </c>
      <c r="R35" s="106">
        <v>98</v>
      </c>
      <c r="S35" s="106">
        <v>0</v>
      </c>
      <c r="T35" s="106">
        <v>0</v>
      </c>
      <c r="U35" s="106">
        <v>98</v>
      </c>
      <c r="V35" s="106">
        <v>10</v>
      </c>
      <c r="W35" s="106">
        <v>108</v>
      </c>
      <c r="X35" s="101" t="s">
        <v>152</v>
      </c>
    </row>
    <row r="36" spans="1:24" x14ac:dyDescent="0.2">
      <c r="A36" s="101" t="s">
        <v>157</v>
      </c>
      <c r="B36" s="101" t="s">
        <v>156</v>
      </c>
      <c r="C36" s="102">
        <v>191</v>
      </c>
      <c r="D36" s="103">
        <v>9.7701149425287404E-2</v>
      </c>
      <c r="E36" s="102">
        <v>0</v>
      </c>
      <c r="F36" s="103" t="s">
        <v>61</v>
      </c>
      <c r="G36" s="102">
        <v>0</v>
      </c>
      <c r="H36" s="103" t="s">
        <v>61</v>
      </c>
      <c r="I36" s="102">
        <v>191</v>
      </c>
      <c r="J36" s="103">
        <v>9.7701149425287404E-2</v>
      </c>
      <c r="K36" s="102">
        <v>44</v>
      </c>
      <c r="L36" s="103">
        <v>10</v>
      </c>
      <c r="M36" s="102">
        <v>235</v>
      </c>
      <c r="N36" s="103">
        <v>0.32022471910112404</v>
      </c>
      <c r="O36" s="104">
        <v>5</v>
      </c>
      <c r="P36" s="107"/>
      <c r="Q36" s="101" t="s">
        <v>62</v>
      </c>
      <c r="R36" s="106">
        <v>174</v>
      </c>
      <c r="S36" s="106">
        <v>0</v>
      </c>
      <c r="T36" s="106">
        <v>0</v>
      </c>
      <c r="U36" s="106">
        <v>174</v>
      </c>
      <c r="V36" s="106">
        <v>4</v>
      </c>
      <c r="W36" s="106">
        <v>178</v>
      </c>
      <c r="X36" s="101" t="s">
        <v>155</v>
      </c>
    </row>
    <row r="37" spans="1:24" x14ac:dyDescent="0.2">
      <c r="A37" s="101" t="s">
        <v>160</v>
      </c>
      <c r="B37" s="101" t="s">
        <v>159</v>
      </c>
      <c r="C37" s="102">
        <v>493</v>
      </c>
      <c r="D37" s="103">
        <v>6.25E-2</v>
      </c>
      <c r="E37" s="102">
        <v>0</v>
      </c>
      <c r="F37" s="103" t="s">
        <v>61</v>
      </c>
      <c r="G37" s="102">
        <v>0</v>
      </c>
      <c r="H37" s="103" t="s">
        <v>61</v>
      </c>
      <c r="I37" s="102">
        <v>493</v>
      </c>
      <c r="J37" s="103">
        <v>6.25E-2</v>
      </c>
      <c r="K37" s="102">
        <v>64</v>
      </c>
      <c r="L37" s="103">
        <v>-0.17948717948717902</v>
      </c>
      <c r="M37" s="102">
        <v>557</v>
      </c>
      <c r="N37" s="103">
        <v>2.7675276752767503E-2</v>
      </c>
      <c r="O37" s="104">
        <v>5</v>
      </c>
      <c r="P37" s="107"/>
      <c r="Q37" s="101" t="s">
        <v>62</v>
      </c>
      <c r="R37" s="106">
        <v>464</v>
      </c>
      <c r="S37" s="106">
        <v>0</v>
      </c>
      <c r="T37" s="106">
        <v>0</v>
      </c>
      <c r="U37" s="106">
        <v>464</v>
      </c>
      <c r="V37" s="106">
        <v>78</v>
      </c>
      <c r="W37" s="106">
        <v>542</v>
      </c>
      <c r="X37" s="101" t="s">
        <v>158</v>
      </c>
    </row>
    <row r="38" spans="1:24" x14ac:dyDescent="0.2">
      <c r="A38" s="101" t="s">
        <v>163</v>
      </c>
      <c r="B38" s="101" t="s">
        <v>162</v>
      </c>
      <c r="C38" s="102">
        <v>426</v>
      </c>
      <c r="D38" s="103">
        <v>2.8985507246376802E-2</v>
      </c>
      <c r="E38" s="102">
        <v>0</v>
      </c>
      <c r="F38" s="103">
        <v>-1</v>
      </c>
      <c r="G38" s="102">
        <v>0</v>
      </c>
      <c r="H38" s="103" t="s">
        <v>61</v>
      </c>
      <c r="I38" s="102">
        <v>426</v>
      </c>
      <c r="J38" s="103">
        <v>2.6506024096385503E-2</v>
      </c>
      <c r="K38" s="102">
        <v>16</v>
      </c>
      <c r="L38" s="103">
        <v>-0.23809523809523803</v>
      </c>
      <c r="M38" s="102">
        <v>442</v>
      </c>
      <c r="N38" s="103">
        <v>1.3761467889908301E-2</v>
      </c>
      <c r="O38" s="104">
        <v>5</v>
      </c>
      <c r="P38" s="107"/>
      <c r="Q38" s="101" t="s">
        <v>62</v>
      </c>
      <c r="R38" s="106">
        <v>414</v>
      </c>
      <c r="S38" s="106">
        <v>1</v>
      </c>
      <c r="T38" s="106">
        <v>0</v>
      </c>
      <c r="U38" s="106">
        <v>415</v>
      </c>
      <c r="V38" s="106">
        <v>21</v>
      </c>
      <c r="W38" s="106">
        <v>436</v>
      </c>
      <c r="X38" s="101" t="s">
        <v>161</v>
      </c>
    </row>
    <row r="39" spans="1:24" x14ac:dyDescent="0.2">
      <c r="A39" s="101" t="s">
        <v>166</v>
      </c>
      <c r="B39" s="101" t="s">
        <v>165</v>
      </c>
      <c r="C39" s="102">
        <v>2317</v>
      </c>
      <c r="D39" s="103">
        <v>-6.5348931020572806E-2</v>
      </c>
      <c r="E39" s="102">
        <v>1332</v>
      </c>
      <c r="F39" s="103">
        <v>-8.9542036910458006E-2</v>
      </c>
      <c r="G39" s="102">
        <v>1110</v>
      </c>
      <c r="H39" s="103">
        <v>-7.4999999999999997E-2</v>
      </c>
      <c r="I39" s="102">
        <v>4759</v>
      </c>
      <c r="J39" s="103">
        <v>-7.4484636328276899E-2</v>
      </c>
      <c r="K39" s="102">
        <v>688</v>
      </c>
      <c r="L39" s="103">
        <v>-0.10880829015544</v>
      </c>
      <c r="M39" s="102">
        <v>5447</v>
      </c>
      <c r="N39" s="103">
        <v>-7.8965167399391301E-2</v>
      </c>
      <c r="O39" s="104">
        <v>2</v>
      </c>
      <c r="P39" s="107"/>
      <c r="Q39" s="101" t="s">
        <v>62</v>
      </c>
      <c r="R39" s="106">
        <v>2479</v>
      </c>
      <c r="S39" s="106">
        <v>1463</v>
      </c>
      <c r="T39" s="106">
        <v>1200</v>
      </c>
      <c r="U39" s="106">
        <v>5142</v>
      </c>
      <c r="V39" s="106">
        <v>772</v>
      </c>
      <c r="W39" s="106">
        <v>5914</v>
      </c>
      <c r="X39" s="101" t="s">
        <v>164</v>
      </c>
    </row>
    <row r="40" spans="1:24" x14ac:dyDescent="0.2">
      <c r="A40" s="101" t="s">
        <v>169</v>
      </c>
      <c r="B40" s="101" t="s">
        <v>168</v>
      </c>
      <c r="C40" s="102">
        <v>424</v>
      </c>
      <c r="D40" s="103">
        <v>-4.6948356807511703E-3</v>
      </c>
      <c r="E40" s="102">
        <v>0</v>
      </c>
      <c r="F40" s="103" t="s">
        <v>61</v>
      </c>
      <c r="G40" s="102">
        <v>0</v>
      </c>
      <c r="H40" s="103" t="s">
        <v>61</v>
      </c>
      <c r="I40" s="102">
        <v>424</v>
      </c>
      <c r="J40" s="103">
        <v>-4.6948356807511703E-3</v>
      </c>
      <c r="K40" s="102">
        <v>76</v>
      </c>
      <c r="L40" s="103">
        <v>-0.25490196078431399</v>
      </c>
      <c r="M40" s="102">
        <v>500</v>
      </c>
      <c r="N40" s="103">
        <v>-5.3030303030303004E-2</v>
      </c>
      <c r="O40" s="104">
        <v>5</v>
      </c>
      <c r="P40" s="107"/>
      <c r="Q40" s="101" t="s">
        <v>62</v>
      </c>
      <c r="R40" s="106">
        <v>426</v>
      </c>
      <c r="S40" s="106">
        <v>0</v>
      </c>
      <c r="T40" s="106">
        <v>0</v>
      </c>
      <c r="U40" s="106">
        <v>426</v>
      </c>
      <c r="V40" s="106">
        <v>102</v>
      </c>
      <c r="W40" s="106">
        <v>528</v>
      </c>
      <c r="X40" s="101" t="s">
        <v>167</v>
      </c>
    </row>
    <row r="41" spans="1:24" x14ac:dyDescent="0.2">
      <c r="A41" s="101" t="s">
        <v>172</v>
      </c>
      <c r="B41" s="101" t="s">
        <v>171</v>
      </c>
      <c r="C41" s="102">
        <v>175</v>
      </c>
      <c r="D41" s="103">
        <v>-0.26778242677824299</v>
      </c>
      <c r="E41" s="102">
        <v>3</v>
      </c>
      <c r="F41" s="103">
        <v>0.5</v>
      </c>
      <c r="G41" s="102">
        <v>0</v>
      </c>
      <c r="H41" s="103" t="s">
        <v>61</v>
      </c>
      <c r="I41" s="102">
        <v>178</v>
      </c>
      <c r="J41" s="103">
        <v>-0.26141078838174298</v>
      </c>
      <c r="K41" s="102">
        <v>144</v>
      </c>
      <c r="L41" s="103">
        <v>-0.27272727272727298</v>
      </c>
      <c r="M41" s="102">
        <v>322</v>
      </c>
      <c r="N41" s="103">
        <v>-0.26651480637813196</v>
      </c>
      <c r="O41" s="104">
        <v>4</v>
      </c>
      <c r="P41" s="107"/>
      <c r="Q41" s="101" t="s">
        <v>62</v>
      </c>
      <c r="R41" s="106">
        <v>239</v>
      </c>
      <c r="S41" s="106">
        <v>2</v>
      </c>
      <c r="T41" s="106">
        <v>0</v>
      </c>
      <c r="U41" s="106">
        <v>241</v>
      </c>
      <c r="V41" s="106">
        <v>198</v>
      </c>
      <c r="W41" s="106">
        <v>439</v>
      </c>
      <c r="X41" s="101" t="s">
        <v>170</v>
      </c>
    </row>
    <row r="42" spans="1:24" x14ac:dyDescent="0.2">
      <c r="A42" s="101" t="s">
        <v>175</v>
      </c>
      <c r="B42" s="101" t="s">
        <v>174</v>
      </c>
      <c r="C42" s="102">
        <v>294</v>
      </c>
      <c r="D42" s="103">
        <v>2.7972027972028E-2</v>
      </c>
      <c r="E42" s="102">
        <v>0</v>
      </c>
      <c r="F42" s="103" t="s">
        <v>61</v>
      </c>
      <c r="G42" s="102">
        <v>0</v>
      </c>
      <c r="H42" s="103" t="s">
        <v>61</v>
      </c>
      <c r="I42" s="102">
        <v>294</v>
      </c>
      <c r="J42" s="103">
        <v>2.7972027972028E-2</v>
      </c>
      <c r="K42" s="102">
        <v>26</v>
      </c>
      <c r="L42" s="103">
        <v>-0.10344827586206901</v>
      </c>
      <c r="M42" s="102">
        <v>320</v>
      </c>
      <c r="N42" s="103">
        <v>1.58730158730159E-2</v>
      </c>
      <c r="O42" s="104">
        <v>5</v>
      </c>
      <c r="P42" s="107"/>
      <c r="Q42" s="101" t="s">
        <v>62</v>
      </c>
      <c r="R42" s="106">
        <v>286</v>
      </c>
      <c r="S42" s="106">
        <v>0</v>
      </c>
      <c r="T42" s="106">
        <v>0</v>
      </c>
      <c r="U42" s="106">
        <v>286</v>
      </c>
      <c r="V42" s="106">
        <v>29</v>
      </c>
      <c r="W42" s="106">
        <v>315</v>
      </c>
      <c r="X42" s="101" t="s">
        <v>173</v>
      </c>
    </row>
    <row r="43" spans="1:24" x14ac:dyDescent="0.2">
      <c r="A43" s="101" t="s">
        <v>178</v>
      </c>
      <c r="B43" s="101" t="s">
        <v>177</v>
      </c>
      <c r="C43" s="102">
        <v>169</v>
      </c>
      <c r="D43" s="103">
        <v>-5.8823529411764705E-3</v>
      </c>
      <c r="E43" s="102">
        <v>0</v>
      </c>
      <c r="F43" s="103" t="s">
        <v>61</v>
      </c>
      <c r="G43" s="102">
        <v>0</v>
      </c>
      <c r="H43" s="103" t="s">
        <v>61</v>
      </c>
      <c r="I43" s="102">
        <v>169</v>
      </c>
      <c r="J43" s="103">
        <v>-5.8823529411764705E-3</v>
      </c>
      <c r="K43" s="102">
        <v>28</v>
      </c>
      <c r="L43" s="103">
        <v>0.55555555555555602</v>
      </c>
      <c r="M43" s="102">
        <v>197</v>
      </c>
      <c r="N43" s="103">
        <v>4.7872340425531901E-2</v>
      </c>
      <c r="O43" s="104">
        <v>5</v>
      </c>
      <c r="P43" s="107"/>
      <c r="Q43" s="101" t="s">
        <v>62</v>
      </c>
      <c r="R43" s="106">
        <v>170</v>
      </c>
      <c r="S43" s="106">
        <v>0</v>
      </c>
      <c r="T43" s="106">
        <v>0</v>
      </c>
      <c r="U43" s="106">
        <v>170</v>
      </c>
      <c r="V43" s="106">
        <v>18</v>
      </c>
      <c r="W43" s="106">
        <v>188</v>
      </c>
      <c r="X43" s="101" t="s">
        <v>176</v>
      </c>
    </row>
    <row r="44" spans="1:24" x14ac:dyDescent="0.2">
      <c r="A44" s="101" t="s">
        <v>181</v>
      </c>
      <c r="B44" s="101" t="s">
        <v>180</v>
      </c>
      <c r="C44" s="102">
        <v>2478</v>
      </c>
      <c r="D44" s="103">
        <v>-2.1327014218009501E-2</v>
      </c>
      <c r="E44" s="102">
        <v>141</v>
      </c>
      <c r="F44" s="103">
        <v>0.34285714285714303</v>
      </c>
      <c r="G44" s="102">
        <v>0</v>
      </c>
      <c r="H44" s="103" t="s">
        <v>61</v>
      </c>
      <c r="I44" s="102">
        <v>2619</v>
      </c>
      <c r="J44" s="103">
        <v>-6.8259385665529002E-3</v>
      </c>
      <c r="K44" s="102">
        <v>659</v>
      </c>
      <c r="L44" s="103">
        <v>-8.4722222222222199E-2</v>
      </c>
      <c r="M44" s="102">
        <v>3278</v>
      </c>
      <c r="N44" s="103">
        <v>-2.35329162943104E-2</v>
      </c>
      <c r="O44" s="104">
        <v>3</v>
      </c>
      <c r="P44" s="107"/>
      <c r="Q44" s="101" t="s">
        <v>62</v>
      </c>
      <c r="R44" s="106">
        <v>2532</v>
      </c>
      <c r="S44" s="106">
        <v>105</v>
      </c>
      <c r="T44" s="106">
        <v>0</v>
      </c>
      <c r="U44" s="106">
        <v>2637</v>
      </c>
      <c r="V44" s="106">
        <v>720</v>
      </c>
      <c r="W44" s="106">
        <v>3357</v>
      </c>
      <c r="X44" s="101" t="s">
        <v>179</v>
      </c>
    </row>
    <row r="45" spans="1:24" x14ac:dyDescent="0.2">
      <c r="A45" s="101" t="s">
        <v>184</v>
      </c>
      <c r="B45" s="101" t="s">
        <v>183</v>
      </c>
      <c r="C45" s="102">
        <v>3534</v>
      </c>
      <c r="D45" s="103">
        <v>-3.8105606967882406E-2</v>
      </c>
      <c r="E45" s="102">
        <v>514</v>
      </c>
      <c r="F45" s="103">
        <v>5.8708414872798405E-3</v>
      </c>
      <c r="G45" s="102">
        <v>0</v>
      </c>
      <c r="H45" s="103" t="s">
        <v>61</v>
      </c>
      <c r="I45" s="102">
        <v>4048</v>
      </c>
      <c r="J45" s="103">
        <v>-3.2735961768219801E-2</v>
      </c>
      <c r="K45" s="102">
        <v>422</v>
      </c>
      <c r="L45" s="103">
        <v>-0.159362549800797</v>
      </c>
      <c r="M45" s="102">
        <v>4470</v>
      </c>
      <c r="N45" s="103">
        <v>-4.6298271815660305E-2</v>
      </c>
      <c r="O45" s="104">
        <v>2</v>
      </c>
      <c r="P45" s="107"/>
      <c r="Q45" s="101" t="s">
        <v>62</v>
      </c>
      <c r="R45" s="106">
        <v>3674</v>
      </c>
      <c r="S45" s="106">
        <v>511</v>
      </c>
      <c r="T45" s="106">
        <v>0</v>
      </c>
      <c r="U45" s="106">
        <v>4185</v>
      </c>
      <c r="V45" s="106">
        <v>502</v>
      </c>
      <c r="W45" s="106">
        <v>4687</v>
      </c>
      <c r="X45" s="101" t="s">
        <v>182</v>
      </c>
    </row>
    <row r="46" spans="1:24" x14ac:dyDescent="0.2">
      <c r="A46" s="101" t="s">
        <v>187</v>
      </c>
      <c r="B46" s="101" t="s">
        <v>186</v>
      </c>
      <c r="C46" s="102">
        <v>506</v>
      </c>
      <c r="D46" s="103">
        <v>-3.9848197343453497E-2</v>
      </c>
      <c r="E46" s="102">
        <v>0</v>
      </c>
      <c r="F46" s="103" t="s">
        <v>61</v>
      </c>
      <c r="G46" s="102">
        <v>0</v>
      </c>
      <c r="H46" s="103" t="s">
        <v>61</v>
      </c>
      <c r="I46" s="102">
        <v>506</v>
      </c>
      <c r="J46" s="103">
        <v>-3.9848197343453497E-2</v>
      </c>
      <c r="K46" s="102">
        <v>19</v>
      </c>
      <c r="L46" s="103">
        <v>-0.54761904761904812</v>
      </c>
      <c r="M46" s="102">
        <v>525</v>
      </c>
      <c r="N46" s="103">
        <v>-7.7328646748681895E-2</v>
      </c>
      <c r="O46" s="104">
        <v>5</v>
      </c>
      <c r="P46" s="107"/>
      <c r="Q46" s="101" t="s">
        <v>62</v>
      </c>
      <c r="R46" s="106">
        <v>527</v>
      </c>
      <c r="S46" s="106">
        <v>0</v>
      </c>
      <c r="T46" s="106">
        <v>0</v>
      </c>
      <c r="U46" s="106">
        <v>527</v>
      </c>
      <c r="V46" s="106">
        <v>42</v>
      </c>
      <c r="W46" s="106">
        <v>569</v>
      </c>
      <c r="X46" s="101" t="s">
        <v>185</v>
      </c>
    </row>
    <row r="47" spans="1:24" x14ac:dyDescent="0.2">
      <c r="A47" s="101" t="s">
        <v>190</v>
      </c>
      <c r="B47" s="101" t="s">
        <v>189</v>
      </c>
      <c r="C47" s="102">
        <v>175</v>
      </c>
      <c r="D47" s="103">
        <v>-5.6818181818181802E-3</v>
      </c>
      <c r="E47" s="102">
        <v>0</v>
      </c>
      <c r="F47" s="103" t="s">
        <v>61</v>
      </c>
      <c r="G47" s="102">
        <v>0</v>
      </c>
      <c r="H47" s="103" t="s">
        <v>61</v>
      </c>
      <c r="I47" s="102">
        <v>175</v>
      </c>
      <c r="J47" s="103">
        <v>-5.6818181818181802E-3</v>
      </c>
      <c r="K47" s="102">
        <v>9</v>
      </c>
      <c r="L47" s="103">
        <v>-0.4375</v>
      </c>
      <c r="M47" s="102">
        <v>184</v>
      </c>
      <c r="N47" s="103">
        <v>-4.1666666666666699E-2</v>
      </c>
      <c r="O47" s="104">
        <v>5</v>
      </c>
      <c r="P47" s="107"/>
      <c r="Q47" s="101" t="s">
        <v>62</v>
      </c>
      <c r="R47" s="106">
        <v>176</v>
      </c>
      <c r="S47" s="106">
        <v>0</v>
      </c>
      <c r="T47" s="106">
        <v>0</v>
      </c>
      <c r="U47" s="106">
        <v>176</v>
      </c>
      <c r="V47" s="106">
        <v>16</v>
      </c>
      <c r="W47" s="106">
        <v>192</v>
      </c>
      <c r="X47" s="101" t="s">
        <v>188</v>
      </c>
    </row>
    <row r="48" spans="1:24" x14ac:dyDescent="0.2">
      <c r="A48" s="101" t="s">
        <v>193</v>
      </c>
      <c r="B48" s="101" t="s">
        <v>192</v>
      </c>
      <c r="C48" s="102">
        <v>94</v>
      </c>
      <c r="D48" s="103">
        <v>-4.08163265306122E-2</v>
      </c>
      <c r="E48" s="102">
        <v>0</v>
      </c>
      <c r="F48" s="103" t="s">
        <v>61</v>
      </c>
      <c r="G48" s="102">
        <v>0</v>
      </c>
      <c r="H48" s="103" t="s">
        <v>61</v>
      </c>
      <c r="I48" s="102">
        <v>94</v>
      </c>
      <c r="J48" s="103">
        <v>-4.08163265306122E-2</v>
      </c>
      <c r="K48" s="102">
        <v>0</v>
      </c>
      <c r="L48" s="103">
        <v>-1</v>
      </c>
      <c r="M48" s="102">
        <v>94</v>
      </c>
      <c r="N48" s="103">
        <v>-0.06</v>
      </c>
      <c r="O48" s="104">
        <v>5</v>
      </c>
      <c r="P48" s="107"/>
      <c r="Q48" s="101" t="s">
        <v>62</v>
      </c>
      <c r="R48" s="106">
        <v>98</v>
      </c>
      <c r="S48" s="106">
        <v>0</v>
      </c>
      <c r="T48" s="106">
        <v>0</v>
      </c>
      <c r="U48" s="106">
        <v>98</v>
      </c>
      <c r="V48" s="106">
        <v>2</v>
      </c>
      <c r="W48" s="106">
        <v>100</v>
      </c>
      <c r="X48" s="101" t="s">
        <v>191</v>
      </c>
    </row>
    <row r="49" spans="1:24" x14ac:dyDescent="0.2">
      <c r="A49" s="101" t="s">
        <v>196</v>
      </c>
      <c r="B49" s="101" t="s">
        <v>195</v>
      </c>
      <c r="C49" s="102">
        <v>328</v>
      </c>
      <c r="D49" s="103">
        <v>-0.108695652173913</v>
      </c>
      <c r="E49" s="102">
        <v>0</v>
      </c>
      <c r="F49" s="103" t="s">
        <v>61</v>
      </c>
      <c r="G49" s="102">
        <v>0</v>
      </c>
      <c r="H49" s="103" t="s">
        <v>61</v>
      </c>
      <c r="I49" s="102">
        <v>328</v>
      </c>
      <c r="J49" s="103">
        <v>-0.108695652173913</v>
      </c>
      <c r="K49" s="102">
        <v>116</v>
      </c>
      <c r="L49" s="103">
        <v>1.2307692307692299</v>
      </c>
      <c r="M49" s="102">
        <v>444</v>
      </c>
      <c r="N49" s="103">
        <v>5.7142857142857099E-2</v>
      </c>
      <c r="O49" s="104">
        <v>5</v>
      </c>
      <c r="P49" s="107"/>
      <c r="Q49" s="101" t="s">
        <v>62</v>
      </c>
      <c r="R49" s="106">
        <v>368</v>
      </c>
      <c r="S49" s="106">
        <v>0</v>
      </c>
      <c r="T49" s="106">
        <v>0</v>
      </c>
      <c r="U49" s="106">
        <v>368</v>
      </c>
      <c r="V49" s="106">
        <v>52</v>
      </c>
      <c r="W49" s="106">
        <v>420</v>
      </c>
      <c r="X49" s="101" t="s">
        <v>194</v>
      </c>
    </row>
    <row r="50" spans="1:24" x14ac:dyDescent="0.2">
      <c r="A50" s="101" t="s">
        <v>199</v>
      </c>
      <c r="B50" s="101" t="s">
        <v>198</v>
      </c>
      <c r="C50" s="102">
        <v>800</v>
      </c>
      <c r="D50" s="103">
        <v>-8.04597701149425E-2</v>
      </c>
      <c r="E50" s="102">
        <v>121</v>
      </c>
      <c r="F50" s="103">
        <v>-0.23899371069182399</v>
      </c>
      <c r="G50" s="102">
        <v>0</v>
      </c>
      <c r="H50" s="103" t="s">
        <v>61</v>
      </c>
      <c r="I50" s="102">
        <v>921</v>
      </c>
      <c r="J50" s="103">
        <v>-0.10495626822157399</v>
      </c>
      <c r="K50" s="102">
        <v>273</v>
      </c>
      <c r="L50" s="103">
        <v>0.13750000000000001</v>
      </c>
      <c r="M50" s="102">
        <v>1194</v>
      </c>
      <c r="N50" s="103">
        <v>-5.9101654846335692E-2</v>
      </c>
      <c r="O50" s="104">
        <v>3</v>
      </c>
      <c r="P50" s="108"/>
      <c r="Q50" s="101" t="s">
        <v>62</v>
      </c>
      <c r="R50" s="106">
        <v>870</v>
      </c>
      <c r="S50" s="106">
        <v>159</v>
      </c>
      <c r="T50" s="106">
        <v>0</v>
      </c>
      <c r="U50" s="106">
        <v>1029</v>
      </c>
      <c r="V50" s="106">
        <v>240</v>
      </c>
      <c r="W50" s="106">
        <v>1269</v>
      </c>
      <c r="X50" s="101" t="s">
        <v>197</v>
      </c>
    </row>
    <row r="51" spans="1:24" x14ac:dyDescent="0.2">
      <c r="A51" s="109" t="s">
        <v>231</v>
      </c>
      <c r="B51" s="110"/>
      <c r="C51" s="111">
        <v>36975</v>
      </c>
      <c r="D51" s="112">
        <v>-5.9854051717562098E-2</v>
      </c>
      <c r="E51" s="111">
        <v>12483</v>
      </c>
      <c r="F51" s="112">
        <v>-1.52256232249921E-2</v>
      </c>
      <c r="G51" s="111">
        <v>2567</v>
      </c>
      <c r="H51" s="112">
        <v>-0.14461846051316202</v>
      </c>
      <c r="I51" s="111">
        <v>52025</v>
      </c>
      <c r="J51" s="112">
        <v>-5.4194087917681696E-2</v>
      </c>
      <c r="K51" s="111">
        <v>6810</v>
      </c>
      <c r="L51" s="112">
        <v>-8.3692142088267002E-2</v>
      </c>
      <c r="M51" s="111">
        <v>58835</v>
      </c>
      <c r="N51" s="112">
        <v>-5.77052436016528E-2</v>
      </c>
      <c r="O51" s="113"/>
      <c r="P51" s="114" t="s">
        <v>200</v>
      </c>
      <c r="Q51" s="114"/>
      <c r="R51" s="115">
        <v>39329</v>
      </c>
      <c r="S51" s="115">
        <v>12676</v>
      </c>
      <c r="T51" s="115">
        <v>3001</v>
      </c>
      <c r="U51" s="115">
        <v>55006</v>
      </c>
      <c r="V51" s="115">
        <v>7432</v>
      </c>
      <c r="W51" s="115">
        <v>62438</v>
      </c>
      <c r="X51" s="114"/>
    </row>
    <row r="52" spans="1:24" x14ac:dyDescent="0.2">
      <c r="A52" s="101" t="s">
        <v>203</v>
      </c>
      <c r="B52" s="101" t="s">
        <v>202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61</v>
      </c>
      <c r="I52" s="102">
        <v>0</v>
      </c>
      <c r="J52" s="103">
        <v>-1</v>
      </c>
      <c r="K52" s="102">
        <v>3</v>
      </c>
      <c r="L52" s="103">
        <v>-0.99016393442623007</v>
      </c>
      <c r="M52" s="102">
        <v>3</v>
      </c>
      <c r="N52" s="103">
        <v>-0.99710144927536193</v>
      </c>
      <c r="O52" s="104">
        <v>6</v>
      </c>
      <c r="P52" s="105" t="s">
        <v>144</v>
      </c>
      <c r="Q52" s="101" t="s">
        <v>144</v>
      </c>
      <c r="R52" s="106">
        <v>2</v>
      </c>
      <c r="S52" s="106">
        <v>728</v>
      </c>
      <c r="T52" s="106">
        <v>0</v>
      </c>
      <c r="U52" s="106">
        <v>730</v>
      </c>
      <c r="V52" s="106">
        <v>305</v>
      </c>
      <c r="W52" s="106">
        <v>1035</v>
      </c>
      <c r="X52" s="101" t="s">
        <v>201</v>
      </c>
    </row>
    <row r="53" spans="1:24" x14ac:dyDescent="0.2">
      <c r="A53" s="101" t="s">
        <v>206</v>
      </c>
      <c r="B53" s="101" t="s">
        <v>205</v>
      </c>
      <c r="C53" s="102">
        <v>46</v>
      </c>
      <c r="D53" s="103">
        <v>6.9767441860465101E-2</v>
      </c>
      <c r="E53" s="102">
        <v>0</v>
      </c>
      <c r="F53" s="103">
        <v>-1</v>
      </c>
      <c r="G53" s="102">
        <v>0</v>
      </c>
      <c r="H53" s="103" t="s">
        <v>61</v>
      </c>
      <c r="I53" s="102">
        <v>46</v>
      </c>
      <c r="J53" s="103">
        <v>4.5454545454545497E-2</v>
      </c>
      <c r="K53" s="102">
        <v>170</v>
      </c>
      <c r="L53" s="103">
        <v>-7.6086956521739094E-2</v>
      </c>
      <c r="M53" s="102">
        <v>216</v>
      </c>
      <c r="N53" s="103">
        <v>-5.2631578947368404E-2</v>
      </c>
      <c r="O53" s="104">
        <v>6</v>
      </c>
      <c r="P53" s="107"/>
      <c r="Q53" s="101" t="s">
        <v>144</v>
      </c>
      <c r="R53" s="106">
        <v>43</v>
      </c>
      <c r="S53" s="106">
        <v>1</v>
      </c>
      <c r="T53" s="106">
        <v>0</v>
      </c>
      <c r="U53" s="106">
        <v>44</v>
      </c>
      <c r="V53" s="106">
        <v>184</v>
      </c>
      <c r="W53" s="106">
        <v>228</v>
      </c>
      <c r="X53" s="101" t="s">
        <v>204</v>
      </c>
    </row>
    <row r="54" spans="1:24" x14ac:dyDescent="0.2">
      <c r="A54" s="101" t="s">
        <v>209</v>
      </c>
      <c r="B54" s="101" t="s">
        <v>208</v>
      </c>
      <c r="C54" s="102">
        <v>657</v>
      </c>
      <c r="D54" s="103">
        <v>-0.10368349249658899</v>
      </c>
      <c r="E54" s="102">
        <v>736</v>
      </c>
      <c r="F54" s="103">
        <v>0.101796407185629</v>
      </c>
      <c r="G54" s="102">
        <v>0</v>
      </c>
      <c r="H54" s="103" t="s">
        <v>61</v>
      </c>
      <c r="I54" s="102">
        <v>1393</v>
      </c>
      <c r="J54" s="103">
        <v>-5.7102069950035706E-3</v>
      </c>
      <c r="K54" s="102">
        <v>987</v>
      </c>
      <c r="L54" s="103">
        <v>-0.302966101694915</v>
      </c>
      <c r="M54" s="102">
        <v>2380</v>
      </c>
      <c r="N54" s="103">
        <v>-0.15512957046503401</v>
      </c>
      <c r="O54" s="104">
        <v>6</v>
      </c>
      <c r="P54" s="107"/>
      <c r="Q54" s="101" t="s">
        <v>144</v>
      </c>
      <c r="R54" s="106">
        <v>733</v>
      </c>
      <c r="S54" s="106">
        <v>668</v>
      </c>
      <c r="T54" s="106">
        <v>0</v>
      </c>
      <c r="U54" s="106">
        <v>1401</v>
      </c>
      <c r="V54" s="106">
        <v>1416</v>
      </c>
      <c r="W54" s="106">
        <v>2817</v>
      </c>
      <c r="X54" s="101" t="s">
        <v>207</v>
      </c>
    </row>
    <row r="55" spans="1:24" x14ac:dyDescent="0.2">
      <c r="A55" s="101" t="s">
        <v>212</v>
      </c>
      <c r="B55" s="101" t="s">
        <v>211</v>
      </c>
      <c r="C55" s="102">
        <v>0</v>
      </c>
      <c r="D55" s="103" t="s">
        <v>61</v>
      </c>
      <c r="E55" s="102">
        <v>0</v>
      </c>
      <c r="F55" s="103" t="s">
        <v>61</v>
      </c>
      <c r="G55" s="102">
        <v>0</v>
      </c>
      <c r="H55" s="103" t="s">
        <v>61</v>
      </c>
      <c r="I55" s="102">
        <v>0</v>
      </c>
      <c r="J55" s="103" t="s">
        <v>61</v>
      </c>
      <c r="K55" s="102">
        <v>15</v>
      </c>
      <c r="L55" s="103">
        <v>-0.21052631578947398</v>
      </c>
      <c r="M55" s="102">
        <v>15</v>
      </c>
      <c r="N55" s="103">
        <v>-0.21052631578947398</v>
      </c>
      <c r="O55" s="104">
        <v>6</v>
      </c>
      <c r="P55" s="107"/>
      <c r="Q55" s="101" t="s">
        <v>144</v>
      </c>
      <c r="R55" s="106">
        <v>0</v>
      </c>
      <c r="S55" s="106">
        <v>0</v>
      </c>
      <c r="T55" s="106">
        <v>0</v>
      </c>
      <c r="U55" s="106">
        <v>0</v>
      </c>
      <c r="V55" s="106">
        <v>19</v>
      </c>
      <c r="W55" s="106">
        <v>19</v>
      </c>
      <c r="X55" s="101" t="s">
        <v>210</v>
      </c>
    </row>
    <row r="56" spans="1:24" x14ac:dyDescent="0.2">
      <c r="A56" s="101" t="s">
        <v>215</v>
      </c>
      <c r="B56" s="101" t="s">
        <v>214</v>
      </c>
      <c r="C56" s="102">
        <v>99</v>
      </c>
      <c r="D56" s="103">
        <v>-0.17500000000000002</v>
      </c>
      <c r="E56" s="102">
        <v>0</v>
      </c>
      <c r="F56" s="103" t="s">
        <v>61</v>
      </c>
      <c r="G56" s="102">
        <v>0</v>
      </c>
      <c r="H56" s="103" t="s">
        <v>61</v>
      </c>
      <c r="I56" s="102">
        <v>99</v>
      </c>
      <c r="J56" s="103">
        <v>-0.17500000000000002</v>
      </c>
      <c r="K56" s="102">
        <v>199</v>
      </c>
      <c r="L56" s="103">
        <v>0.32666666666666699</v>
      </c>
      <c r="M56" s="102">
        <v>298</v>
      </c>
      <c r="N56" s="103">
        <v>0.10370370370370401</v>
      </c>
      <c r="O56" s="104">
        <v>6</v>
      </c>
      <c r="P56" s="107"/>
      <c r="Q56" s="101" t="s">
        <v>144</v>
      </c>
      <c r="R56" s="106">
        <v>120</v>
      </c>
      <c r="S56" s="106">
        <v>0</v>
      </c>
      <c r="T56" s="106">
        <v>0</v>
      </c>
      <c r="U56" s="106">
        <v>120</v>
      </c>
      <c r="V56" s="106">
        <v>150</v>
      </c>
      <c r="W56" s="106">
        <v>270</v>
      </c>
      <c r="X56" s="101" t="s">
        <v>213</v>
      </c>
    </row>
    <row r="57" spans="1:24" x14ac:dyDescent="0.2">
      <c r="A57" s="101" t="s">
        <v>218</v>
      </c>
      <c r="B57" s="101" t="s">
        <v>217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61</v>
      </c>
      <c r="I57" s="102">
        <v>0</v>
      </c>
      <c r="J57" s="103">
        <v>-1</v>
      </c>
      <c r="K57" s="102">
        <v>25</v>
      </c>
      <c r="L57" s="103">
        <v>-0.32432432432432401</v>
      </c>
      <c r="M57" s="102">
        <v>25</v>
      </c>
      <c r="N57" s="103">
        <v>-0.73118279569892497</v>
      </c>
      <c r="O57" s="104">
        <v>6</v>
      </c>
      <c r="P57" s="108"/>
      <c r="Q57" s="101" t="s">
        <v>144</v>
      </c>
      <c r="R57" s="106">
        <v>50</v>
      </c>
      <c r="S57" s="106">
        <v>6</v>
      </c>
      <c r="T57" s="106">
        <v>0</v>
      </c>
      <c r="U57" s="106">
        <v>56</v>
      </c>
      <c r="V57" s="106">
        <v>37</v>
      </c>
      <c r="W57" s="106">
        <v>93</v>
      </c>
      <c r="X57" s="101" t="s">
        <v>216</v>
      </c>
    </row>
    <row r="58" spans="1:24" x14ac:dyDescent="0.2">
      <c r="A58" s="109" t="s">
        <v>232</v>
      </c>
      <c r="B58" s="110"/>
      <c r="C58" s="111">
        <v>802</v>
      </c>
      <c r="D58" s="112">
        <v>-0.15400843881856502</v>
      </c>
      <c r="E58" s="111">
        <v>736</v>
      </c>
      <c r="F58" s="112">
        <v>-0.47540983606557402</v>
      </c>
      <c r="G58" s="111">
        <v>0</v>
      </c>
      <c r="H58" s="112"/>
      <c r="I58" s="111">
        <v>1538</v>
      </c>
      <c r="J58" s="112">
        <v>-0.34581029349213099</v>
      </c>
      <c r="K58" s="111">
        <v>1399</v>
      </c>
      <c r="L58" s="112">
        <v>-0.33728090952155398</v>
      </c>
      <c r="M58" s="111">
        <v>2937</v>
      </c>
      <c r="N58" s="112">
        <v>-0.34177498879426299</v>
      </c>
      <c r="O58" s="113"/>
      <c r="P58" s="114" t="s">
        <v>200</v>
      </c>
      <c r="Q58" s="114"/>
      <c r="R58" s="115">
        <v>948</v>
      </c>
      <c r="S58" s="115">
        <v>1403</v>
      </c>
      <c r="T58" s="115">
        <v>0</v>
      </c>
      <c r="U58" s="115">
        <v>2351</v>
      </c>
      <c r="V58" s="115">
        <v>2111</v>
      </c>
      <c r="W58" s="115">
        <v>4462</v>
      </c>
      <c r="X58" s="114"/>
    </row>
    <row r="59" spans="1:24" x14ac:dyDescent="0.2">
      <c r="A59" s="109" t="s">
        <v>233</v>
      </c>
      <c r="B59" s="110"/>
      <c r="C59" s="111">
        <v>37777</v>
      </c>
      <c r="D59" s="112">
        <v>-6.2070164113513897E-2</v>
      </c>
      <c r="E59" s="111">
        <v>13219</v>
      </c>
      <c r="F59" s="112">
        <v>-6.1083883798565199E-2</v>
      </c>
      <c r="G59" s="111">
        <v>2567</v>
      </c>
      <c r="H59" s="112">
        <v>-0.14461846051316202</v>
      </c>
      <c r="I59" s="111">
        <v>53563</v>
      </c>
      <c r="J59" s="112">
        <v>-6.61471136914413E-2</v>
      </c>
      <c r="K59" s="111">
        <v>8209</v>
      </c>
      <c r="L59" s="112">
        <v>-0.139788326522058</v>
      </c>
      <c r="M59" s="111">
        <v>61772</v>
      </c>
      <c r="N59" s="112">
        <v>-7.6651718983557493E-2</v>
      </c>
      <c r="O59" s="113"/>
      <c r="P59" s="114"/>
      <c r="Q59" s="114"/>
      <c r="R59" s="115">
        <v>40277</v>
      </c>
      <c r="S59" s="115">
        <v>14079</v>
      </c>
      <c r="T59" s="115">
        <v>3001</v>
      </c>
      <c r="U59" s="115">
        <v>57357</v>
      </c>
      <c r="V59" s="115">
        <v>9543</v>
      </c>
      <c r="W59" s="115">
        <v>66900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40" zoomScaleSheetLayoutView="1312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234</v>
      </c>
    </row>
    <row r="4" spans="1:24" ht="42.75" x14ac:dyDescent="0.2">
      <c r="A4" s="99" t="s">
        <v>220</v>
      </c>
      <c r="B4" s="99" t="s">
        <v>47</v>
      </c>
      <c r="C4" s="99" t="s">
        <v>221</v>
      </c>
      <c r="D4" s="99" t="s">
        <v>222</v>
      </c>
      <c r="E4" s="99" t="s">
        <v>223</v>
      </c>
      <c r="F4" s="99" t="s">
        <v>224</v>
      </c>
      <c r="G4" s="99" t="s">
        <v>48</v>
      </c>
      <c r="H4" s="99" t="s">
        <v>225</v>
      </c>
      <c r="I4" s="99" t="s">
        <v>226</v>
      </c>
      <c r="J4" s="99" t="s">
        <v>235</v>
      </c>
      <c r="K4" s="99" t="s">
        <v>228</v>
      </c>
      <c r="L4" s="99" t="s">
        <v>229</v>
      </c>
      <c r="M4" s="99" t="s">
        <v>49</v>
      </c>
      <c r="N4" s="99" t="s">
        <v>230</v>
      </c>
      <c r="O4" s="100" t="s">
        <v>50</v>
      </c>
      <c r="P4" s="100" t="s">
        <v>51</v>
      </c>
      <c r="Q4" s="100" t="s">
        <v>52</v>
      </c>
      <c r="R4" s="100" t="s">
        <v>53</v>
      </c>
      <c r="S4" s="100" t="s">
        <v>54</v>
      </c>
      <c r="T4" s="100" t="s">
        <v>55</v>
      </c>
      <c r="U4" s="100" t="s">
        <v>56</v>
      </c>
      <c r="V4" s="100" t="s">
        <v>57</v>
      </c>
      <c r="W4" s="100" t="s">
        <v>58</v>
      </c>
      <c r="X4" s="100" t="s">
        <v>46</v>
      </c>
    </row>
    <row r="5" spans="1:24" x14ac:dyDescent="0.2">
      <c r="A5" s="101" t="s">
        <v>63</v>
      </c>
      <c r="B5" s="101" t="s">
        <v>60</v>
      </c>
      <c r="C5" s="102">
        <v>1076</v>
      </c>
      <c r="D5" s="103">
        <v>5.3868756121449597E-2</v>
      </c>
      <c r="E5" s="102">
        <v>4</v>
      </c>
      <c r="F5" s="103">
        <v>-0.71428571428571397</v>
      </c>
      <c r="G5" s="102">
        <v>24</v>
      </c>
      <c r="H5" s="103" t="s">
        <v>61</v>
      </c>
      <c r="I5" s="102">
        <v>1104</v>
      </c>
      <c r="J5" s="103">
        <v>6.6666666666666693E-2</v>
      </c>
      <c r="K5" s="102">
        <v>509</v>
      </c>
      <c r="L5" s="103">
        <v>-0.13582342954159601</v>
      </c>
      <c r="M5" s="102">
        <v>1613</v>
      </c>
      <c r="N5" s="103">
        <v>-6.7733990147783307E-3</v>
      </c>
      <c r="O5" s="104">
        <v>4</v>
      </c>
      <c r="P5" s="105" t="s">
        <v>62</v>
      </c>
      <c r="Q5" s="101" t="s">
        <v>62</v>
      </c>
      <c r="R5" s="106">
        <v>1021</v>
      </c>
      <c r="S5" s="106">
        <v>14</v>
      </c>
      <c r="T5" s="106">
        <v>0</v>
      </c>
      <c r="U5" s="106">
        <v>1035</v>
      </c>
      <c r="V5" s="106">
        <v>589</v>
      </c>
      <c r="W5" s="106">
        <v>1624</v>
      </c>
      <c r="X5" s="101" t="s">
        <v>59</v>
      </c>
    </row>
    <row r="6" spans="1:24" x14ac:dyDescent="0.2">
      <c r="A6" s="101" t="s">
        <v>66</v>
      </c>
      <c r="B6" s="101" t="s">
        <v>65</v>
      </c>
      <c r="C6" s="102">
        <v>487</v>
      </c>
      <c r="D6" s="103">
        <v>4.12371134020619E-3</v>
      </c>
      <c r="E6" s="102">
        <v>0</v>
      </c>
      <c r="F6" s="103" t="s">
        <v>61</v>
      </c>
      <c r="G6" s="102">
        <v>0</v>
      </c>
      <c r="H6" s="103" t="s">
        <v>61</v>
      </c>
      <c r="I6" s="102">
        <v>487</v>
      </c>
      <c r="J6" s="103">
        <v>4.12371134020619E-3</v>
      </c>
      <c r="K6" s="102">
        <v>17</v>
      </c>
      <c r="L6" s="103">
        <v>0.133333333333333</v>
      </c>
      <c r="M6" s="102">
        <v>504</v>
      </c>
      <c r="N6" s="103">
        <v>8.0000000000000002E-3</v>
      </c>
      <c r="O6" s="104">
        <v>5</v>
      </c>
      <c r="P6" s="107"/>
      <c r="Q6" s="101" t="s">
        <v>62</v>
      </c>
      <c r="R6" s="106">
        <v>485</v>
      </c>
      <c r="S6" s="106">
        <v>0</v>
      </c>
      <c r="T6" s="106">
        <v>0</v>
      </c>
      <c r="U6" s="106">
        <v>485</v>
      </c>
      <c r="V6" s="106">
        <v>15</v>
      </c>
      <c r="W6" s="106">
        <v>500</v>
      </c>
      <c r="X6" s="101" t="s">
        <v>64</v>
      </c>
    </row>
    <row r="7" spans="1:24" x14ac:dyDescent="0.2">
      <c r="A7" s="101" t="s">
        <v>69</v>
      </c>
      <c r="B7" s="101" t="s">
        <v>68</v>
      </c>
      <c r="C7" s="102">
        <v>299</v>
      </c>
      <c r="D7" s="103">
        <v>-0.198391420911528</v>
      </c>
      <c r="E7" s="102">
        <v>2</v>
      </c>
      <c r="F7" s="103">
        <v>-0.5</v>
      </c>
      <c r="G7" s="102">
        <v>0</v>
      </c>
      <c r="H7" s="103" t="s">
        <v>61</v>
      </c>
      <c r="I7" s="102">
        <v>301</v>
      </c>
      <c r="J7" s="103">
        <v>-0.20159151193634001</v>
      </c>
      <c r="K7" s="102">
        <v>376</v>
      </c>
      <c r="L7" s="103">
        <v>-0.38259441707717601</v>
      </c>
      <c r="M7" s="102">
        <v>677</v>
      </c>
      <c r="N7" s="103">
        <v>-0.313387423935091</v>
      </c>
      <c r="O7" s="104">
        <v>4</v>
      </c>
      <c r="P7" s="107"/>
      <c r="Q7" s="101" t="s">
        <v>62</v>
      </c>
      <c r="R7" s="106">
        <v>373</v>
      </c>
      <c r="S7" s="106">
        <v>4</v>
      </c>
      <c r="T7" s="106">
        <v>0</v>
      </c>
      <c r="U7" s="106">
        <v>377</v>
      </c>
      <c r="V7" s="106">
        <v>609</v>
      </c>
      <c r="W7" s="106">
        <v>986</v>
      </c>
      <c r="X7" s="101" t="s">
        <v>67</v>
      </c>
    </row>
    <row r="8" spans="1:24" x14ac:dyDescent="0.2">
      <c r="A8" s="101" t="s">
        <v>72</v>
      </c>
      <c r="B8" s="101" t="s">
        <v>71</v>
      </c>
      <c r="C8" s="102">
        <v>8003</v>
      </c>
      <c r="D8" s="103">
        <v>-4.3161166905786703E-2</v>
      </c>
      <c r="E8" s="102">
        <v>2419</v>
      </c>
      <c r="F8" s="103">
        <v>-5.4708870652598697E-2</v>
      </c>
      <c r="G8" s="102">
        <v>1731</v>
      </c>
      <c r="H8" s="103">
        <v>-0.15437225207620903</v>
      </c>
      <c r="I8" s="102">
        <v>12153</v>
      </c>
      <c r="J8" s="103">
        <v>-6.2991518889745593E-2</v>
      </c>
      <c r="K8" s="102">
        <v>1282</v>
      </c>
      <c r="L8" s="103">
        <v>-2.87878787878788E-2</v>
      </c>
      <c r="M8" s="102">
        <v>13435</v>
      </c>
      <c r="N8" s="103">
        <v>-5.9832050384884504E-2</v>
      </c>
      <c r="O8" s="104">
        <v>2</v>
      </c>
      <c r="P8" s="107"/>
      <c r="Q8" s="101" t="s">
        <v>62</v>
      </c>
      <c r="R8" s="106">
        <v>8364</v>
      </c>
      <c r="S8" s="106">
        <v>2559</v>
      </c>
      <c r="T8" s="106">
        <v>2047</v>
      </c>
      <c r="U8" s="106">
        <v>12970</v>
      </c>
      <c r="V8" s="106">
        <v>1320</v>
      </c>
      <c r="W8" s="106">
        <v>14290</v>
      </c>
      <c r="X8" s="101" t="s">
        <v>70</v>
      </c>
    </row>
    <row r="9" spans="1:24" x14ac:dyDescent="0.2">
      <c r="A9" s="101" t="s">
        <v>75</v>
      </c>
      <c r="B9" s="101" t="s">
        <v>74</v>
      </c>
      <c r="C9" s="102">
        <v>252</v>
      </c>
      <c r="D9" s="103">
        <v>-0.11578947368421101</v>
      </c>
      <c r="E9" s="102">
        <v>0</v>
      </c>
      <c r="F9" s="103" t="s">
        <v>61</v>
      </c>
      <c r="G9" s="102">
        <v>0</v>
      </c>
      <c r="H9" s="103" t="s">
        <v>61</v>
      </c>
      <c r="I9" s="102">
        <v>252</v>
      </c>
      <c r="J9" s="103">
        <v>-0.11578947368421101</v>
      </c>
      <c r="K9" s="102">
        <v>22</v>
      </c>
      <c r="L9" s="103">
        <v>0.157894736842105</v>
      </c>
      <c r="M9" s="102">
        <v>274</v>
      </c>
      <c r="N9" s="103">
        <v>-9.8684210526315805E-2</v>
      </c>
      <c r="O9" s="104">
        <v>5</v>
      </c>
      <c r="P9" s="107"/>
      <c r="Q9" s="101" t="s">
        <v>62</v>
      </c>
      <c r="R9" s="106">
        <v>285</v>
      </c>
      <c r="S9" s="106">
        <v>0</v>
      </c>
      <c r="T9" s="106">
        <v>0</v>
      </c>
      <c r="U9" s="106">
        <v>285</v>
      </c>
      <c r="V9" s="106">
        <v>19</v>
      </c>
      <c r="W9" s="106">
        <v>304</v>
      </c>
      <c r="X9" s="101" t="s">
        <v>73</v>
      </c>
    </row>
    <row r="10" spans="1:24" x14ac:dyDescent="0.2">
      <c r="A10" s="101" t="s">
        <v>78</v>
      </c>
      <c r="B10" s="101" t="s">
        <v>77</v>
      </c>
      <c r="C10" s="102">
        <v>5732</v>
      </c>
      <c r="D10" s="103">
        <v>1.22270742358079E-3</v>
      </c>
      <c r="E10" s="102">
        <v>41</v>
      </c>
      <c r="F10" s="103">
        <v>-8.8888888888888906E-2</v>
      </c>
      <c r="G10" s="102">
        <v>0</v>
      </c>
      <c r="H10" s="103">
        <v>-1</v>
      </c>
      <c r="I10" s="102">
        <v>5773</v>
      </c>
      <c r="J10" s="103">
        <v>3.4656038814763501E-4</v>
      </c>
      <c r="K10" s="102">
        <v>718</v>
      </c>
      <c r="L10" s="103">
        <v>-0.17281105990783399</v>
      </c>
      <c r="M10" s="102">
        <v>6491</v>
      </c>
      <c r="N10" s="103">
        <v>-2.2292513932821202E-2</v>
      </c>
      <c r="O10" s="104">
        <v>3</v>
      </c>
      <c r="P10" s="107"/>
      <c r="Q10" s="101" t="s">
        <v>62</v>
      </c>
      <c r="R10" s="106">
        <v>5725</v>
      </c>
      <c r="S10" s="106">
        <v>45</v>
      </c>
      <c r="T10" s="106">
        <v>1</v>
      </c>
      <c r="U10" s="106">
        <v>5771</v>
      </c>
      <c r="V10" s="106">
        <v>868</v>
      </c>
      <c r="W10" s="106">
        <v>6639</v>
      </c>
      <c r="X10" s="101" t="s">
        <v>76</v>
      </c>
    </row>
    <row r="11" spans="1:24" x14ac:dyDescent="0.2">
      <c r="A11" s="101" t="s">
        <v>81</v>
      </c>
      <c r="B11" s="101" t="s">
        <v>80</v>
      </c>
      <c r="C11" s="102">
        <v>993</v>
      </c>
      <c r="D11" s="103">
        <v>1.2232415902140701E-2</v>
      </c>
      <c r="E11" s="102">
        <v>0</v>
      </c>
      <c r="F11" s="103" t="s">
        <v>61</v>
      </c>
      <c r="G11" s="102">
        <v>152</v>
      </c>
      <c r="H11" s="103">
        <v>0.72727272727272696</v>
      </c>
      <c r="I11" s="102">
        <v>1145</v>
      </c>
      <c r="J11" s="103">
        <v>7.1094480823199302E-2</v>
      </c>
      <c r="K11" s="102">
        <v>307</v>
      </c>
      <c r="L11" s="103">
        <v>-0.14722222222222203</v>
      </c>
      <c r="M11" s="102">
        <v>1452</v>
      </c>
      <c r="N11" s="103">
        <v>1.6095171448565398E-2</v>
      </c>
      <c r="O11" s="104">
        <v>5</v>
      </c>
      <c r="P11" s="107"/>
      <c r="Q11" s="101" t="s">
        <v>62</v>
      </c>
      <c r="R11" s="106">
        <v>981</v>
      </c>
      <c r="S11" s="106">
        <v>0</v>
      </c>
      <c r="T11" s="106">
        <v>88</v>
      </c>
      <c r="U11" s="106">
        <v>1069</v>
      </c>
      <c r="V11" s="106">
        <v>360</v>
      </c>
      <c r="W11" s="106">
        <v>1429</v>
      </c>
      <c r="X11" s="101" t="s">
        <v>79</v>
      </c>
    </row>
    <row r="12" spans="1:24" x14ac:dyDescent="0.2">
      <c r="A12" s="101" t="s">
        <v>84</v>
      </c>
      <c r="B12" s="101" t="s">
        <v>83</v>
      </c>
      <c r="C12" s="102">
        <v>336</v>
      </c>
      <c r="D12" s="103">
        <v>-0.11111111111111101</v>
      </c>
      <c r="E12" s="102">
        <v>0</v>
      </c>
      <c r="F12" s="103" t="s">
        <v>61</v>
      </c>
      <c r="G12" s="102">
        <v>0</v>
      </c>
      <c r="H12" s="103" t="s">
        <v>61</v>
      </c>
      <c r="I12" s="102">
        <v>336</v>
      </c>
      <c r="J12" s="103">
        <v>-0.11111111111111101</v>
      </c>
      <c r="K12" s="102">
        <v>33</v>
      </c>
      <c r="L12" s="103">
        <v>-0.34</v>
      </c>
      <c r="M12" s="102">
        <v>369</v>
      </c>
      <c r="N12" s="103">
        <v>-0.13785046728972</v>
      </c>
      <c r="O12" s="104">
        <v>5</v>
      </c>
      <c r="P12" s="107"/>
      <c r="Q12" s="101" t="s">
        <v>62</v>
      </c>
      <c r="R12" s="106">
        <v>378</v>
      </c>
      <c r="S12" s="106">
        <v>0</v>
      </c>
      <c r="T12" s="106">
        <v>0</v>
      </c>
      <c r="U12" s="106">
        <v>378</v>
      </c>
      <c r="V12" s="106">
        <v>50</v>
      </c>
      <c r="W12" s="106">
        <v>428</v>
      </c>
      <c r="X12" s="101" t="s">
        <v>82</v>
      </c>
    </row>
    <row r="13" spans="1:24" x14ac:dyDescent="0.2">
      <c r="A13" s="101" t="s">
        <v>87</v>
      </c>
      <c r="B13" s="101" t="s">
        <v>86</v>
      </c>
      <c r="C13" s="102">
        <v>0</v>
      </c>
      <c r="D13" s="103">
        <v>-1</v>
      </c>
      <c r="E13" s="102">
        <v>16</v>
      </c>
      <c r="F13" s="103">
        <v>-0.157894736842105</v>
      </c>
      <c r="G13" s="102">
        <v>0</v>
      </c>
      <c r="H13" s="103" t="s">
        <v>61</v>
      </c>
      <c r="I13" s="102">
        <v>16</v>
      </c>
      <c r="J13" s="103">
        <v>-0.91443850267379712</v>
      </c>
      <c r="K13" s="102">
        <v>19</v>
      </c>
      <c r="L13" s="103">
        <v>-0.87248322147651003</v>
      </c>
      <c r="M13" s="102">
        <v>35</v>
      </c>
      <c r="N13" s="103">
        <v>-0.89583333333333293</v>
      </c>
      <c r="O13" s="104">
        <v>5</v>
      </c>
      <c r="P13" s="107"/>
      <c r="Q13" s="101" t="s">
        <v>62</v>
      </c>
      <c r="R13" s="106">
        <v>168</v>
      </c>
      <c r="S13" s="106">
        <v>19</v>
      </c>
      <c r="T13" s="106">
        <v>0</v>
      </c>
      <c r="U13" s="106">
        <v>187</v>
      </c>
      <c r="V13" s="106">
        <v>149</v>
      </c>
      <c r="W13" s="106">
        <v>336</v>
      </c>
      <c r="X13" s="101" t="s">
        <v>85</v>
      </c>
    </row>
    <row r="14" spans="1:24" x14ac:dyDescent="0.2">
      <c r="A14" s="101" t="s">
        <v>90</v>
      </c>
      <c r="B14" s="101" t="s">
        <v>89</v>
      </c>
      <c r="C14" s="102">
        <v>832</v>
      </c>
      <c r="D14" s="103">
        <v>-0.26566637246248898</v>
      </c>
      <c r="E14" s="102">
        <v>1</v>
      </c>
      <c r="F14" s="103" t="s">
        <v>61</v>
      </c>
      <c r="G14" s="102">
        <v>335</v>
      </c>
      <c r="H14" s="103">
        <v>-0.35452793834296698</v>
      </c>
      <c r="I14" s="102">
        <v>1168</v>
      </c>
      <c r="J14" s="103">
        <v>-0.29297820823244602</v>
      </c>
      <c r="K14" s="102">
        <v>47</v>
      </c>
      <c r="L14" s="103">
        <v>-0.113207547169811</v>
      </c>
      <c r="M14" s="102">
        <v>1215</v>
      </c>
      <c r="N14" s="103">
        <v>-0.287390029325513</v>
      </c>
      <c r="O14" s="104">
        <v>5</v>
      </c>
      <c r="P14" s="107"/>
      <c r="Q14" s="101" t="s">
        <v>62</v>
      </c>
      <c r="R14" s="106">
        <v>1133</v>
      </c>
      <c r="S14" s="106">
        <v>0</v>
      </c>
      <c r="T14" s="106">
        <v>519</v>
      </c>
      <c r="U14" s="106">
        <v>1652</v>
      </c>
      <c r="V14" s="106">
        <v>53</v>
      </c>
      <c r="W14" s="106">
        <v>1705</v>
      </c>
      <c r="X14" s="101" t="s">
        <v>88</v>
      </c>
    </row>
    <row r="15" spans="1:24" x14ac:dyDescent="0.2">
      <c r="A15" s="101" t="s">
        <v>93</v>
      </c>
      <c r="B15" s="101" t="s">
        <v>92</v>
      </c>
      <c r="C15" s="102">
        <v>638</v>
      </c>
      <c r="D15" s="103">
        <v>-6.0382916053019098E-2</v>
      </c>
      <c r="E15" s="102">
        <v>0</v>
      </c>
      <c r="F15" s="103" t="s">
        <v>61</v>
      </c>
      <c r="G15" s="102">
        <v>4</v>
      </c>
      <c r="H15" s="103" t="s">
        <v>61</v>
      </c>
      <c r="I15" s="102">
        <v>642</v>
      </c>
      <c r="J15" s="103">
        <v>-5.4491899852724596E-2</v>
      </c>
      <c r="K15" s="102">
        <v>316</v>
      </c>
      <c r="L15" s="103">
        <v>-0.17493472584856404</v>
      </c>
      <c r="M15" s="102">
        <v>958</v>
      </c>
      <c r="N15" s="103">
        <v>-9.7928436911487796E-2</v>
      </c>
      <c r="O15" s="104">
        <v>5</v>
      </c>
      <c r="P15" s="107"/>
      <c r="Q15" s="101" t="s">
        <v>62</v>
      </c>
      <c r="R15" s="106">
        <v>679</v>
      </c>
      <c r="S15" s="106">
        <v>0</v>
      </c>
      <c r="T15" s="106">
        <v>0</v>
      </c>
      <c r="U15" s="106">
        <v>679</v>
      </c>
      <c r="V15" s="106">
        <v>383</v>
      </c>
      <c r="W15" s="106">
        <v>1062</v>
      </c>
      <c r="X15" s="101" t="s">
        <v>91</v>
      </c>
    </row>
    <row r="16" spans="1:24" x14ac:dyDescent="0.2">
      <c r="A16" s="101" t="s">
        <v>96</v>
      </c>
      <c r="B16" s="101" t="s">
        <v>95</v>
      </c>
      <c r="C16" s="102">
        <v>1270</v>
      </c>
      <c r="D16" s="103">
        <v>-0.10751932536893899</v>
      </c>
      <c r="E16" s="102">
        <v>0</v>
      </c>
      <c r="F16" s="103" t="s">
        <v>61</v>
      </c>
      <c r="G16" s="102">
        <v>266</v>
      </c>
      <c r="H16" s="103">
        <v>-0.38283062645011601</v>
      </c>
      <c r="I16" s="102">
        <v>1536</v>
      </c>
      <c r="J16" s="103">
        <v>-0.17152103559870599</v>
      </c>
      <c r="K16" s="102">
        <v>461</v>
      </c>
      <c r="L16" s="103">
        <v>0.132678132678133</v>
      </c>
      <c r="M16" s="102">
        <v>1997</v>
      </c>
      <c r="N16" s="103">
        <v>-0.11676249447147301</v>
      </c>
      <c r="O16" s="104">
        <v>5</v>
      </c>
      <c r="P16" s="107"/>
      <c r="Q16" s="101" t="s">
        <v>62</v>
      </c>
      <c r="R16" s="106">
        <v>1423</v>
      </c>
      <c r="S16" s="106">
        <v>0</v>
      </c>
      <c r="T16" s="106">
        <v>431</v>
      </c>
      <c r="U16" s="106">
        <v>1854</v>
      </c>
      <c r="V16" s="106">
        <v>407</v>
      </c>
      <c r="W16" s="106">
        <v>2261</v>
      </c>
      <c r="X16" s="101" t="s">
        <v>94</v>
      </c>
    </row>
    <row r="17" spans="1:24" x14ac:dyDescent="0.2">
      <c r="A17" s="101" t="s">
        <v>99</v>
      </c>
      <c r="B17" s="101" t="s">
        <v>98</v>
      </c>
      <c r="C17" s="102">
        <v>1261</v>
      </c>
      <c r="D17" s="103">
        <v>8.8000000000000005E-3</v>
      </c>
      <c r="E17" s="102">
        <v>60</v>
      </c>
      <c r="F17" s="103">
        <v>0.11111111111111101</v>
      </c>
      <c r="G17" s="102">
        <v>0</v>
      </c>
      <c r="H17" s="103" t="s">
        <v>61</v>
      </c>
      <c r="I17" s="102">
        <v>1321</v>
      </c>
      <c r="J17" s="103">
        <v>1.3036809815950899E-2</v>
      </c>
      <c r="K17" s="102">
        <v>313</v>
      </c>
      <c r="L17" s="103">
        <v>-8.479532163742691E-2</v>
      </c>
      <c r="M17" s="102">
        <v>1634</v>
      </c>
      <c r="N17" s="103">
        <v>-7.290400972053461E-3</v>
      </c>
      <c r="O17" s="104">
        <v>4</v>
      </c>
      <c r="P17" s="107"/>
      <c r="Q17" s="101" t="s">
        <v>62</v>
      </c>
      <c r="R17" s="106">
        <v>1250</v>
      </c>
      <c r="S17" s="106">
        <v>54</v>
      </c>
      <c r="T17" s="106">
        <v>0</v>
      </c>
      <c r="U17" s="106">
        <v>1304</v>
      </c>
      <c r="V17" s="106">
        <v>342</v>
      </c>
      <c r="W17" s="106">
        <v>1646</v>
      </c>
      <c r="X17" s="101" t="s">
        <v>97</v>
      </c>
    </row>
    <row r="18" spans="1:24" x14ac:dyDescent="0.2">
      <c r="A18" s="101" t="s">
        <v>102</v>
      </c>
      <c r="B18" s="101" t="s">
        <v>101</v>
      </c>
      <c r="C18" s="102">
        <v>167</v>
      </c>
      <c r="D18" s="103">
        <v>-1.7647058823529401E-2</v>
      </c>
      <c r="E18" s="102">
        <v>0</v>
      </c>
      <c r="F18" s="103" t="s">
        <v>61</v>
      </c>
      <c r="G18" s="102">
        <v>0</v>
      </c>
      <c r="H18" s="103" t="s">
        <v>61</v>
      </c>
      <c r="I18" s="102">
        <v>167</v>
      </c>
      <c r="J18" s="103">
        <v>-1.7647058823529401E-2</v>
      </c>
      <c r="K18" s="102">
        <v>9</v>
      </c>
      <c r="L18" s="103">
        <v>-0.60869565217391308</v>
      </c>
      <c r="M18" s="102">
        <v>176</v>
      </c>
      <c r="N18" s="103">
        <v>-8.8082901554404111E-2</v>
      </c>
      <c r="O18" s="104">
        <v>5</v>
      </c>
      <c r="P18" s="107"/>
      <c r="Q18" s="101" t="s">
        <v>62</v>
      </c>
      <c r="R18" s="106">
        <v>170</v>
      </c>
      <c r="S18" s="106">
        <v>0</v>
      </c>
      <c r="T18" s="106">
        <v>0</v>
      </c>
      <c r="U18" s="106">
        <v>170</v>
      </c>
      <c r="V18" s="106">
        <v>23</v>
      </c>
      <c r="W18" s="106">
        <v>193</v>
      </c>
      <c r="X18" s="101" t="s">
        <v>100</v>
      </c>
    </row>
    <row r="19" spans="1:24" x14ac:dyDescent="0.2">
      <c r="A19" s="101" t="s">
        <v>105</v>
      </c>
      <c r="B19" s="101" t="s">
        <v>104</v>
      </c>
      <c r="C19" s="102">
        <v>777</v>
      </c>
      <c r="D19" s="103">
        <v>-0.13762486126526102</v>
      </c>
      <c r="E19" s="102">
        <v>191</v>
      </c>
      <c r="F19" s="103">
        <v>-4.9751243781094502E-2</v>
      </c>
      <c r="G19" s="102">
        <v>0</v>
      </c>
      <c r="H19" s="103" t="s">
        <v>61</v>
      </c>
      <c r="I19" s="102">
        <v>968</v>
      </c>
      <c r="J19" s="103">
        <v>-0.12159709618874801</v>
      </c>
      <c r="K19" s="102">
        <v>268</v>
      </c>
      <c r="L19" s="103">
        <v>-0.34634146341463395</v>
      </c>
      <c r="M19" s="102">
        <v>1236</v>
      </c>
      <c r="N19" s="103">
        <v>-0.182539682539683</v>
      </c>
      <c r="O19" s="104">
        <v>4</v>
      </c>
      <c r="P19" s="107"/>
      <c r="Q19" s="101" t="s">
        <v>62</v>
      </c>
      <c r="R19" s="106">
        <v>901</v>
      </c>
      <c r="S19" s="106">
        <v>201</v>
      </c>
      <c r="T19" s="106">
        <v>0</v>
      </c>
      <c r="U19" s="106">
        <v>1102</v>
      </c>
      <c r="V19" s="106">
        <v>410</v>
      </c>
      <c r="W19" s="106">
        <v>1512</v>
      </c>
      <c r="X19" s="101" t="s">
        <v>103</v>
      </c>
    </row>
    <row r="20" spans="1:24" x14ac:dyDescent="0.2">
      <c r="A20" s="101" t="s">
        <v>108</v>
      </c>
      <c r="B20" s="101" t="s">
        <v>107</v>
      </c>
      <c r="C20" s="102">
        <v>319</v>
      </c>
      <c r="D20" s="103">
        <v>-6.1764705882352902E-2</v>
      </c>
      <c r="E20" s="102">
        <v>0</v>
      </c>
      <c r="F20" s="103" t="s">
        <v>61</v>
      </c>
      <c r="G20" s="102">
        <v>0</v>
      </c>
      <c r="H20" s="103" t="s">
        <v>61</v>
      </c>
      <c r="I20" s="102">
        <v>319</v>
      </c>
      <c r="J20" s="103">
        <v>-6.1764705882352902E-2</v>
      </c>
      <c r="K20" s="102">
        <v>14</v>
      </c>
      <c r="L20" s="103">
        <v>-0.41666666666666702</v>
      </c>
      <c r="M20" s="102">
        <v>333</v>
      </c>
      <c r="N20" s="103">
        <v>-8.5164835164835195E-2</v>
      </c>
      <c r="O20" s="104">
        <v>5</v>
      </c>
      <c r="P20" s="107"/>
      <c r="Q20" s="101" t="s">
        <v>62</v>
      </c>
      <c r="R20" s="106">
        <v>340</v>
      </c>
      <c r="S20" s="106">
        <v>0</v>
      </c>
      <c r="T20" s="106">
        <v>0</v>
      </c>
      <c r="U20" s="106">
        <v>340</v>
      </c>
      <c r="V20" s="106">
        <v>24</v>
      </c>
      <c r="W20" s="106">
        <v>364</v>
      </c>
      <c r="X20" s="101" t="s">
        <v>106</v>
      </c>
    </row>
    <row r="21" spans="1:24" x14ac:dyDescent="0.2">
      <c r="A21" s="101" t="s">
        <v>111</v>
      </c>
      <c r="B21" s="101" t="s">
        <v>110</v>
      </c>
      <c r="C21" s="102">
        <v>978</v>
      </c>
      <c r="D21" s="103">
        <v>9.2879256965944304E-3</v>
      </c>
      <c r="E21" s="102">
        <v>1</v>
      </c>
      <c r="F21" s="103">
        <v>-0.83333333333333293</v>
      </c>
      <c r="G21" s="102">
        <v>0</v>
      </c>
      <c r="H21" s="103">
        <v>-1</v>
      </c>
      <c r="I21" s="102">
        <v>979</v>
      </c>
      <c r="J21" s="103">
        <v>-7.0993914807302204E-3</v>
      </c>
      <c r="K21" s="102">
        <v>279</v>
      </c>
      <c r="L21" s="103">
        <v>-0.16964285714285701</v>
      </c>
      <c r="M21" s="102">
        <v>1258</v>
      </c>
      <c r="N21" s="103">
        <v>-4.8411497730711003E-2</v>
      </c>
      <c r="O21" s="104">
        <v>4</v>
      </c>
      <c r="P21" s="107"/>
      <c r="Q21" s="101" t="s">
        <v>62</v>
      </c>
      <c r="R21" s="106">
        <v>969</v>
      </c>
      <c r="S21" s="106">
        <v>6</v>
      </c>
      <c r="T21" s="106">
        <v>11</v>
      </c>
      <c r="U21" s="106">
        <v>986</v>
      </c>
      <c r="V21" s="106">
        <v>336</v>
      </c>
      <c r="W21" s="106">
        <v>1322</v>
      </c>
      <c r="X21" s="101" t="s">
        <v>109</v>
      </c>
    </row>
    <row r="22" spans="1:24" x14ac:dyDescent="0.2">
      <c r="A22" s="101" t="s">
        <v>114</v>
      </c>
      <c r="B22" s="101" t="s">
        <v>113</v>
      </c>
      <c r="C22" s="102">
        <v>1766</v>
      </c>
      <c r="D22" s="103">
        <v>-4.4889129259058996E-2</v>
      </c>
      <c r="E22" s="102">
        <v>680</v>
      </c>
      <c r="F22" s="103">
        <v>-5.4242002781641194E-2</v>
      </c>
      <c r="G22" s="102">
        <v>5</v>
      </c>
      <c r="H22" s="103" t="s">
        <v>61</v>
      </c>
      <c r="I22" s="102">
        <v>2451</v>
      </c>
      <c r="J22" s="103">
        <v>-4.55607476635514E-2</v>
      </c>
      <c r="K22" s="102">
        <v>307</v>
      </c>
      <c r="L22" s="103">
        <v>-1.6025641025641E-2</v>
      </c>
      <c r="M22" s="102">
        <v>2758</v>
      </c>
      <c r="N22" s="103">
        <v>-4.2361111111111099E-2</v>
      </c>
      <c r="O22" s="104">
        <v>3</v>
      </c>
      <c r="P22" s="107"/>
      <c r="Q22" s="101" t="s">
        <v>62</v>
      </c>
      <c r="R22" s="106">
        <v>1849</v>
      </c>
      <c r="S22" s="106">
        <v>719</v>
      </c>
      <c r="T22" s="106">
        <v>0</v>
      </c>
      <c r="U22" s="106">
        <v>2568</v>
      </c>
      <c r="V22" s="106">
        <v>312</v>
      </c>
      <c r="W22" s="106">
        <v>2880</v>
      </c>
      <c r="X22" s="101" t="s">
        <v>112</v>
      </c>
    </row>
    <row r="23" spans="1:24" x14ac:dyDescent="0.2">
      <c r="A23" s="101" t="s">
        <v>117</v>
      </c>
      <c r="B23" s="101" t="s">
        <v>116</v>
      </c>
      <c r="C23" s="102">
        <v>792</v>
      </c>
      <c r="D23" s="103">
        <v>-0.174139728884254</v>
      </c>
      <c r="E23" s="102">
        <v>0</v>
      </c>
      <c r="F23" s="103">
        <v>-1</v>
      </c>
      <c r="G23" s="102">
        <v>479</v>
      </c>
      <c r="H23" s="103">
        <v>-0.138489208633094</v>
      </c>
      <c r="I23" s="102">
        <v>1271</v>
      </c>
      <c r="J23" s="103">
        <v>-0.16160949868073901</v>
      </c>
      <c r="K23" s="102">
        <v>128</v>
      </c>
      <c r="L23" s="103">
        <v>0.132743362831858</v>
      </c>
      <c r="M23" s="102">
        <v>1399</v>
      </c>
      <c r="N23" s="103">
        <v>-0.14119091467157799</v>
      </c>
      <c r="O23" s="104">
        <v>4</v>
      </c>
      <c r="P23" s="107"/>
      <c r="Q23" s="101" t="s">
        <v>62</v>
      </c>
      <c r="R23" s="106">
        <v>959</v>
      </c>
      <c r="S23" s="106">
        <v>1</v>
      </c>
      <c r="T23" s="106">
        <v>556</v>
      </c>
      <c r="U23" s="106">
        <v>1516</v>
      </c>
      <c r="V23" s="106">
        <v>113</v>
      </c>
      <c r="W23" s="106">
        <v>1629</v>
      </c>
      <c r="X23" s="101" t="s">
        <v>115</v>
      </c>
    </row>
    <row r="24" spans="1:24" x14ac:dyDescent="0.2">
      <c r="A24" s="101" t="s">
        <v>120</v>
      </c>
      <c r="B24" s="101" t="s">
        <v>119</v>
      </c>
      <c r="C24" s="102">
        <v>402</v>
      </c>
      <c r="D24" s="103">
        <v>-3.5971223021582698E-2</v>
      </c>
      <c r="E24" s="102">
        <v>7</v>
      </c>
      <c r="F24" s="103">
        <v>-0.46153846153846201</v>
      </c>
      <c r="G24" s="102">
        <v>0</v>
      </c>
      <c r="H24" s="103">
        <v>-1</v>
      </c>
      <c r="I24" s="102">
        <v>409</v>
      </c>
      <c r="J24" s="103">
        <v>-5.32407407407407E-2</v>
      </c>
      <c r="K24" s="102">
        <v>54</v>
      </c>
      <c r="L24" s="103">
        <v>-1.8181818181818202E-2</v>
      </c>
      <c r="M24" s="102">
        <v>463</v>
      </c>
      <c r="N24" s="103">
        <v>-4.9281314168377804E-2</v>
      </c>
      <c r="O24" s="104">
        <v>4</v>
      </c>
      <c r="P24" s="107"/>
      <c r="Q24" s="101" t="s">
        <v>62</v>
      </c>
      <c r="R24" s="106">
        <v>417</v>
      </c>
      <c r="S24" s="106">
        <v>13</v>
      </c>
      <c r="T24" s="106">
        <v>2</v>
      </c>
      <c r="U24" s="106">
        <v>432</v>
      </c>
      <c r="V24" s="106">
        <v>55</v>
      </c>
      <c r="W24" s="106">
        <v>487</v>
      </c>
      <c r="X24" s="101" t="s">
        <v>118</v>
      </c>
    </row>
    <row r="25" spans="1:24" x14ac:dyDescent="0.2">
      <c r="A25" s="101" t="s">
        <v>123</v>
      </c>
      <c r="B25" s="101" t="s">
        <v>122</v>
      </c>
      <c r="C25" s="102">
        <v>758</v>
      </c>
      <c r="D25" s="103">
        <v>-4.7738693467336696E-2</v>
      </c>
      <c r="E25" s="102">
        <v>0</v>
      </c>
      <c r="F25" s="103" t="s">
        <v>61</v>
      </c>
      <c r="G25" s="102">
        <v>0</v>
      </c>
      <c r="H25" s="103" t="s">
        <v>61</v>
      </c>
      <c r="I25" s="102">
        <v>758</v>
      </c>
      <c r="J25" s="103">
        <v>-4.7738693467336696E-2</v>
      </c>
      <c r="K25" s="102">
        <v>155</v>
      </c>
      <c r="L25" s="103">
        <v>-0.240196078431373</v>
      </c>
      <c r="M25" s="102">
        <v>913</v>
      </c>
      <c r="N25" s="103">
        <v>-8.7000000000000008E-2</v>
      </c>
      <c r="O25" s="104">
        <v>5</v>
      </c>
      <c r="P25" s="107"/>
      <c r="Q25" s="101" t="s">
        <v>62</v>
      </c>
      <c r="R25" s="106">
        <v>796</v>
      </c>
      <c r="S25" s="106">
        <v>0</v>
      </c>
      <c r="T25" s="106">
        <v>0</v>
      </c>
      <c r="U25" s="106">
        <v>796</v>
      </c>
      <c r="V25" s="106">
        <v>204</v>
      </c>
      <c r="W25" s="106">
        <v>1000</v>
      </c>
      <c r="X25" s="101" t="s">
        <v>121</v>
      </c>
    </row>
    <row r="26" spans="1:24" x14ac:dyDescent="0.2">
      <c r="A26" s="101" t="s">
        <v>126</v>
      </c>
      <c r="B26" s="101" t="s">
        <v>125</v>
      </c>
      <c r="C26" s="102">
        <v>357</v>
      </c>
      <c r="D26" s="103">
        <v>-7.9896907216494811E-2</v>
      </c>
      <c r="E26" s="102">
        <v>0</v>
      </c>
      <c r="F26" s="103" t="s">
        <v>61</v>
      </c>
      <c r="G26" s="102">
        <v>0</v>
      </c>
      <c r="H26" s="103" t="s">
        <v>61</v>
      </c>
      <c r="I26" s="102">
        <v>357</v>
      </c>
      <c r="J26" s="103">
        <v>-7.9896907216494811E-2</v>
      </c>
      <c r="K26" s="102">
        <v>78</v>
      </c>
      <c r="L26" s="103">
        <v>-0.19587628865979401</v>
      </c>
      <c r="M26" s="102">
        <v>435</v>
      </c>
      <c r="N26" s="103">
        <v>-0.10309278350515501</v>
      </c>
      <c r="O26" s="104">
        <v>5</v>
      </c>
      <c r="P26" s="107"/>
      <c r="Q26" s="101" t="s">
        <v>62</v>
      </c>
      <c r="R26" s="106">
        <v>388</v>
      </c>
      <c r="S26" s="106">
        <v>0</v>
      </c>
      <c r="T26" s="106">
        <v>0</v>
      </c>
      <c r="U26" s="106">
        <v>388</v>
      </c>
      <c r="V26" s="106">
        <v>97</v>
      </c>
      <c r="W26" s="106">
        <v>485</v>
      </c>
      <c r="X26" s="101" t="s">
        <v>124</v>
      </c>
    </row>
    <row r="27" spans="1:24" x14ac:dyDescent="0.2">
      <c r="A27" s="101" t="s">
        <v>129</v>
      </c>
      <c r="B27" s="101" t="s">
        <v>128</v>
      </c>
      <c r="C27" s="102">
        <v>1000</v>
      </c>
      <c r="D27" s="103">
        <v>-1.9607843137254902E-2</v>
      </c>
      <c r="E27" s="102">
        <v>0</v>
      </c>
      <c r="F27" s="103" t="s">
        <v>61</v>
      </c>
      <c r="G27" s="102">
        <v>0</v>
      </c>
      <c r="H27" s="103" t="s">
        <v>61</v>
      </c>
      <c r="I27" s="102">
        <v>1000</v>
      </c>
      <c r="J27" s="103">
        <v>-1.9607843137254902E-2</v>
      </c>
      <c r="K27" s="102">
        <v>217</v>
      </c>
      <c r="L27" s="103">
        <v>-3.5555555555555597E-2</v>
      </c>
      <c r="M27" s="102">
        <v>1217</v>
      </c>
      <c r="N27" s="103">
        <v>-2.24899598393574E-2</v>
      </c>
      <c r="O27" s="104">
        <v>5</v>
      </c>
      <c r="P27" s="107"/>
      <c r="Q27" s="101" t="s">
        <v>62</v>
      </c>
      <c r="R27" s="106">
        <v>1020</v>
      </c>
      <c r="S27" s="106">
        <v>0</v>
      </c>
      <c r="T27" s="106">
        <v>0</v>
      </c>
      <c r="U27" s="106">
        <v>1020</v>
      </c>
      <c r="V27" s="106">
        <v>225</v>
      </c>
      <c r="W27" s="106">
        <v>1245</v>
      </c>
      <c r="X27" s="101" t="s">
        <v>127</v>
      </c>
    </row>
    <row r="28" spans="1:24" x14ac:dyDescent="0.2">
      <c r="A28" s="101" t="s">
        <v>132</v>
      </c>
      <c r="B28" s="101" t="s">
        <v>131</v>
      </c>
      <c r="C28" s="102">
        <v>1183</v>
      </c>
      <c r="D28" s="103">
        <v>-1.25208681135225E-2</v>
      </c>
      <c r="E28" s="102">
        <v>50</v>
      </c>
      <c r="F28" s="103">
        <v>-0.107142857142857</v>
      </c>
      <c r="G28" s="102">
        <v>0</v>
      </c>
      <c r="H28" s="103" t="s">
        <v>61</v>
      </c>
      <c r="I28" s="102">
        <v>1233</v>
      </c>
      <c r="J28" s="103">
        <v>-1.67464114832536E-2</v>
      </c>
      <c r="K28" s="102">
        <v>162</v>
      </c>
      <c r="L28" s="103">
        <v>7.2847682119205295E-2</v>
      </c>
      <c r="M28" s="102">
        <v>1395</v>
      </c>
      <c r="N28" s="103">
        <v>-7.1174377224199302E-3</v>
      </c>
      <c r="O28" s="104">
        <v>4</v>
      </c>
      <c r="P28" s="107"/>
      <c r="Q28" s="101" t="s">
        <v>62</v>
      </c>
      <c r="R28" s="106">
        <v>1198</v>
      </c>
      <c r="S28" s="106">
        <v>56</v>
      </c>
      <c r="T28" s="106">
        <v>0</v>
      </c>
      <c r="U28" s="106">
        <v>1254</v>
      </c>
      <c r="V28" s="106">
        <v>151</v>
      </c>
      <c r="W28" s="106">
        <v>1405</v>
      </c>
      <c r="X28" s="101" t="s">
        <v>130</v>
      </c>
    </row>
    <row r="29" spans="1:24" x14ac:dyDescent="0.2">
      <c r="A29" s="101" t="s">
        <v>135</v>
      </c>
      <c r="B29" s="101" t="s">
        <v>134</v>
      </c>
      <c r="C29" s="102">
        <v>868</v>
      </c>
      <c r="D29" s="103">
        <v>-7.8556263269639104E-2</v>
      </c>
      <c r="E29" s="102">
        <v>0</v>
      </c>
      <c r="F29" s="103" t="s">
        <v>61</v>
      </c>
      <c r="G29" s="102">
        <v>0</v>
      </c>
      <c r="H29" s="103" t="s">
        <v>61</v>
      </c>
      <c r="I29" s="102">
        <v>868</v>
      </c>
      <c r="J29" s="103">
        <v>-7.8556263269639104E-2</v>
      </c>
      <c r="K29" s="102">
        <v>81</v>
      </c>
      <c r="L29" s="103">
        <v>-0.263636363636364</v>
      </c>
      <c r="M29" s="102">
        <v>949</v>
      </c>
      <c r="N29" s="103">
        <v>-9.7908745247148307E-2</v>
      </c>
      <c r="O29" s="104">
        <v>5</v>
      </c>
      <c r="P29" s="107"/>
      <c r="Q29" s="101" t="s">
        <v>62</v>
      </c>
      <c r="R29" s="106">
        <v>942</v>
      </c>
      <c r="S29" s="106">
        <v>0</v>
      </c>
      <c r="T29" s="106">
        <v>0</v>
      </c>
      <c r="U29" s="106">
        <v>942</v>
      </c>
      <c r="V29" s="106">
        <v>110</v>
      </c>
      <c r="W29" s="106">
        <v>1052</v>
      </c>
      <c r="X29" s="101" t="s">
        <v>133</v>
      </c>
    </row>
    <row r="30" spans="1:24" x14ac:dyDescent="0.2">
      <c r="A30" s="101" t="s">
        <v>138</v>
      </c>
      <c r="B30" s="101" t="s">
        <v>137</v>
      </c>
      <c r="C30" s="102">
        <v>494</v>
      </c>
      <c r="D30" s="103">
        <v>2.4896265560166001E-2</v>
      </c>
      <c r="E30" s="102">
        <v>2</v>
      </c>
      <c r="F30" s="103" t="s">
        <v>61</v>
      </c>
      <c r="G30" s="102">
        <v>0</v>
      </c>
      <c r="H30" s="103" t="s">
        <v>61</v>
      </c>
      <c r="I30" s="102">
        <v>496</v>
      </c>
      <c r="J30" s="103">
        <v>2.9045643153527003E-2</v>
      </c>
      <c r="K30" s="102">
        <v>96</v>
      </c>
      <c r="L30" s="103">
        <v>2.2000000000000002</v>
      </c>
      <c r="M30" s="102">
        <v>592</v>
      </c>
      <c r="N30" s="103">
        <v>0.15625</v>
      </c>
      <c r="O30" s="104">
        <v>5</v>
      </c>
      <c r="P30" s="107"/>
      <c r="Q30" s="101" t="s">
        <v>62</v>
      </c>
      <c r="R30" s="106">
        <v>482</v>
      </c>
      <c r="S30" s="106">
        <v>0</v>
      </c>
      <c r="T30" s="106">
        <v>0</v>
      </c>
      <c r="U30" s="106">
        <v>482</v>
      </c>
      <c r="V30" s="106">
        <v>30</v>
      </c>
      <c r="W30" s="106">
        <v>512</v>
      </c>
      <c r="X30" s="101" t="s">
        <v>136</v>
      </c>
    </row>
    <row r="31" spans="1:24" x14ac:dyDescent="0.2">
      <c r="A31" s="101" t="s">
        <v>141</v>
      </c>
      <c r="B31" s="101" t="s">
        <v>140</v>
      </c>
      <c r="C31" s="102">
        <v>292</v>
      </c>
      <c r="D31" s="103">
        <v>-1.68350168350168E-2</v>
      </c>
      <c r="E31" s="102">
        <v>0</v>
      </c>
      <c r="F31" s="103" t="s">
        <v>61</v>
      </c>
      <c r="G31" s="102">
        <v>0</v>
      </c>
      <c r="H31" s="103" t="s">
        <v>61</v>
      </c>
      <c r="I31" s="102">
        <v>292</v>
      </c>
      <c r="J31" s="103">
        <v>-1.68350168350168E-2</v>
      </c>
      <c r="K31" s="102">
        <v>69</v>
      </c>
      <c r="L31" s="103">
        <v>-2.8169014084507001E-2</v>
      </c>
      <c r="M31" s="102">
        <v>361</v>
      </c>
      <c r="N31" s="103">
        <v>-1.9021739130434801E-2</v>
      </c>
      <c r="O31" s="104">
        <v>5</v>
      </c>
      <c r="P31" s="107"/>
      <c r="Q31" s="101" t="s">
        <v>62</v>
      </c>
      <c r="R31" s="106">
        <v>297</v>
      </c>
      <c r="S31" s="106">
        <v>0</v>
      </c>
      <c r="T31" s="106">
        <v>0</v>
      </c>
      <c r="U31" s="106">
        <v>297</v>
      </c>
      <c r="V31" s="106">
        <v>71</v>
      </c>
      <c r="W31" s="106">
        <v>368</v>
      </c>
      <c r="X31" s="101" t="s">
        <v>139</v>
      </c>
    </row>
    <row r="32" spans="1:24" x14ac:dyDescent="0.2">
      <c r="A32" s="101" t="s">
        <v>145</v>
      </c>
      <c r="B32" s="101" t="s">
        <v>143</v>
      </c>
      <c r="C32" s="102">
        <v>18155</v>
      </c>
      <c r="D32" s="103">
        <v>-9.4931529270554909E-3</v>
      </c>
      <c r="E32" s="102">
        <v>17438</v>
      </c>
      <c r="F32" s="103">
        <v>4.1821006093918006E-2</v>
      </c>
      <c r="G32" s="102">
        <v>0</v>
      </c>
      <c r="H32" s="103" t="s">
        <v>61</v>
      </c>
      <c r="I32" s="102">
        <v>35593</v>
      </c>
      <c r="J32" s="103">
        <v>1.4999857415804001E-2</v>
      </c>
      <c r="K32" s="102">
        <v>1362</v>
      </c>
      <c r="L32" s="103">
        <v>-0.10980392156862699</v>
      </c>
      <c r="M32" s="102">
        <v>36955</v>
      </c>
      <c r="N32" s="103">
        <v>9.7822225865508098E-3</v>
      </c>
      <c r="O32" s="104">
        <v>1</v>
      </c>
      <c r="P32" s="107"/>
      <c r="Q32" s="101" t="s">
        <v>144</v>
      </c>
      <c r="R32" s="106">
        <v>18329</v>
      </c>
      <c r="S32" s="106">
        <v>16738</v>
      </c>
      <c r="T32" s="106">
        <v>0</v>
      </c>
      <c r="U32" s="106">
        <v>35067</v>
      </c>
      <c r="V32" s="106">
        <v>1530</v>
      </c>
      <c r="W32" s="106">
        <v>36597</v>
      </c>
      <c r="X32" s="101" t="s">
        <v>142</v>
      </c>
    </row>
    <row r="33" spans="1:24" x14ac:dyDescent="0.2">
      <c r="A33" s="101" t="s">
        <v>148</v>
      </c>
      <c r="B33" s="101" t="s">
        <v>147</v>
      </c>
      <c r="C33" s="102">
        <v>209</v>
      </c>
      <c r="D33" s="103">
        <v>4.5000000000000005E-2</v>
      </c>
      <c r="E33" s="102">
        <v>2</v>
      </c>
      <c r="F33" s="103" t="s">
        <v>61</v>
      </c>
      <c r="G33" s="102">
        <v>0</v>
      </c>
      <c r="H33" s="103" t="s">
        <v>61</v>
      </c>
      <c r="I33" s="102">
        <v>211</v>
      </c>
      <c r="J33" s="103">
        <v>5.5E-2</v>
      </c>
      <c r="K33" s="102">
        <v>34</v>
      </c>
      <c r="L33" s="103">
        <v>0.54545454545454497</v>
      </c>
      <c r="M33" s="102">
        <v>245</v>
      </c>
      <c r="N33" s="103">
        <v>0.103603603603604</v>
      </c>
      <c r="O33" s="104">
        <v>5</v>
      </c>
      <c r="P33" s="107"/>
      <c r="Q33" s="101" t="s">
        <v>62</v>
      </c>
      <c r="R33" s="106">
        <v>200</v>
      </c>
      <c r="S33" s="106">
        <v>0</v>
      </c>
      <c r="T33" s="106">
        <v>0</v>
      </c>
      <c r="U33" s="106">
        <v>200</v>
      </c>
      <c r="V33" s="106">
        <v>22</v>
      </c>
      <c r="W33" s="106">
        <v>222</v>
      </c>
      <c r="X33" s="101" t="s">
        <v>146</v>
      </c>
    </row>
    <row r="34" spans="1:24" x14ac:dyDescent="0.2">
      <c r="A34" s="101" t="s">
        <v>151</v>
      </c>
      <c r="B34" s="101" t="s">
        <v>150</v>
      </c>
      <c r="C34" s="102">
        <v>495</v>
      </c>
      <c r="D34" s="103">
        <v>3.55648535564854E-2</v>
      </c>
      <c r="E34" s="102">
        <v>0</v>
      </c>
      <c r="F34" s="103" t="s">
        <v>61</v>
      </c>
      <c r="G34" s="102">
        <v>0</v>
      </c>
      <c r="H34" s="103" t="s">
        <v>61</v>
      </c>
      <c r="I34" s="102">
        <v>495</v>
      </c>
      <c r="J34" s="103">
        <v>3.55648535564854E-2</v>
      </c>
      <c r="K34" s="102">
        <v>26</v>
      </c>
      <c r="L34" s="103">
        <v>1</v>
      </c>
      <c r="M34" s="102">
        <v>521</v>
      </c>
      <c r="N34" s="103">
        <v>6.1099796334012198E-2</v>
      </c>
      <c r="O34" s="104">
        <v>5</v>
      </c>
      <c r="P34" s="107"/>
      <c r="Q34" s="101" t="s">
        <v>62</v>
      </c>
      <c r="R34" s="106">
        <v>478</v>
      </c>
      <c r="S34" s="106">
        <v>0</v>
      </c>
      <c r="T34" s="106">
        <v>0</v>
      </c>
      <c r="U34" s="106">
        <v>478</v>
      </c>
      <c r="V34" s="106">
        <v>13</v>
      </c>
      <c r="W34" s="106">
        <v>491</v>
      </c>
      <c r="X34" s="101" t="s">
        <v>149</v>
      </c>
    </row>
    <row r="35" spans="1:24" x14ac:dyDescent="0.2">
      <c r="A35" s="101" t="s">
        <v>154</v>
      </c>
      <c r="B35" s="101" t="s">
        <v>153</v>
      </c>
      <c r="C35" s="102">
        <v>192</v>
      </c>
      <c r="D35" s="103">
        <v>-0.04</v>
      </c>
      <c r="E35" s="102">
        <v>0</v>
      </c>
      <c r="F35" s="103" t="s">
        <v>61</v>
      </c>
      <c r="G35" s="102">
        <v>0</v>
      </c>
      <c r="H35" s="103" t="s">
        <v>61</v>
      </c>
      <c r="I35" s="102">
        <v>192</v>
      </c>
      <c r="J35" s="103">
        <v>-0.04</v>
      </c>
      <c r="K35" s="102">
        <v>6</v>
      </c>
      <c r="L35" s="103">
        <v>-0.66666666666666696</v>
      </c>
      <c r="M35" s="102">
        <v>198</v>
      </c>
      <c r="N35" s="103">
        <v>-9.1743119266055009E-2</v>
      </c>
      <c r="O35" s="104">
        <v>5</v>
      </c>
      <c r="P35" s="107"/>
      <c r="Q35" s="101" t="s">
        <v>62</v>
      </c>
      <c r="R35" s="106">
        <v>200</v>
      </c>
      <c r="S35" s="106">
        <v>0</v>
      </c>
      <c r="T35" s="106">
        <v>0</v>
      </c>
      <c r="U35" s="106">
        <v>200</v>
      </c>
      <c r="V35" s="106">
        <v>18</v>
      </c>
      <c r="W35" s="106">
        <v>218</v>
      </c>
      <c r="X35" s="101" t="s">
        <v>152</v>
      </c>
    </row>
    <row r="36" spans="1:24" x14ac:dyDescent="0.2">
      <c r="A36" s="101" t="s">
        <v>157</v>
      </c>
      <c r="B36" s="101" t="s">
        <v>156</v>
      </c>
      <c r="C36" s="102">
        <v>387</v>
      </c>
      <c r="D36" s="103">
        <v>6.02739726027397E-2</v>
      </c>
      <c r="E36" s="102">
        <v>0</v>
      </c>
      <c r="F36" s="103" t="s">
        <v>61</v>
      </c>
      <c r="G36" s="102">
        <v>0</v>
      </c>
      <c r="H36" s="103" t="s">
        <v>61</v>
      </c>
      <c r="I36" s="102">
        <v>387</v>
      </c>
      <c r="J36" s="103">
        <v>6.02739726027397E-2</v>
      </c>
      <c r="K36" s="102">
        <v>69</v>
      </c>
      <c r="L36" s="103">
        <v>2</v>
      </c>
      <c r="M36" s="102">
        <v>456</v>
      </c>
      <c r="N36" s="103">
        <v>0.17525773195876299</v>
      </c>
      <c r="O36" s="104">
        <v>5</v>
      </c>
      <c r="P36" s="107"/>
      <c r="Q36" s="101" t="s">
        <v>62</v>
      </c>
      <c r="R36" s="106">
        <v>365</v>
      </c>
      <c r="S36" s="106">
        <v>0</v>
      </c>
      <c r="T36" s="106">
        <v>0</v>
      </c>
      <c r="U36" s="106">
        <v>365</v>
      </c>
      <c r="V36" s="106">
        <v>23</v>
      </c>
      <c r="W36" s="106">
        <v>388</v>
      </c>
      <c r="X36" s="101" t="s">
        <v>155</v>
      </c>
    </row>
    <row r="37" spans="1:24" x14ac:dyDescent="0.2">
      <c r="A37" s="101" t="s">
        <v>160</v>
      </c>
      <c r="B37" s="101" t="s">
        <v>159</v>
      </c>
      <c r="C37" s="102">
        <v>1025</v>
      </c>
      <c r="D37" s="103">
        <v>0.12144420131291001</v>
      </c>
      <c r="E37" s="102">
        <v>0</v>
      </c>
      <c r="F37" s="103" t="s">
        <v>61</v>
      </c>
      <c r="G37" s="102">
        <v>0</v>
      </c>
      <c r="H37" s="103" t="s">
        <v>61</v>
      </c>
      <c r="I37" s="102">
        <v>1025</v>
      </c>
      <c r="J37" s="103">
        <v>0.12144420131291001</v>
      </c>
      <c r="K37" s="102">
        <v>129</v>
      </c>
      <c r="L37" s="103">
        <v>7.8125E-3</v>
      </c>
      <c r="M37" s="102">
        <v>1154</v>
      </c>
      <c r="N37" s="103">
        <v>0.10748560460652599</v>
      </c>
      <c r="O37" s="104">
        <v>5</v>
      </c>
      <c r="P37" s="107"/>
      <c r="Q37" s="101" t="s">
        <v>62</v>
      </c>
      <c r="R37" s="106">
        <v>914</v>
      </c>
      <c r="S37" s="106">
        <v>0</v>
      </c>
      <c r="T37" s="106">
        <v>0</v>
      </c>
      <c r="U37" s="106">
        <v>914</v>
      </c>
      <c r="V37" s="106">
        <v>128</v>
      </c>
      <c r="W37" s="106">
        <v>1042</v>
      </c>
      <c r="X37" s="101" t="s">
        <v>158</v>
      </c>
    </row>
    <row r="38" spans="1:24" x14ac:dyDescent="0.2">
      <c r="A38" s="101" t="s">
        <v>163</v>
      </c>
      <c r="B38" s="101" t="s">
        <v>162</v>
      </c>
      <c r="C38" s="102">
        <v>880</v>
      </c>
      <c r="D38" s="103">
        <v>3.6513545347467605E-2</v>
      </c>
      <c r="E38" s="102">
        <v>0</v>
      </c>
      <c r="F38" s="103">
        <v>-1</v>
      </c>
      <c r="G38" s="102">
        <v>0</v>
      </c>
      <c r="H38" s="103" t="s">
        <v>61</v>
      </c>
      <c r="I38" s="102">
        <v>880</v>
      </c>
      <c r="J38" s="103">
        <v>3.5294117647058802E-2</v>
      </c>
      <c r="K38" s="102">
        <v>28</v>
      </c>
      <c r="L38" s="103">
        <v>-0.2</v>
      </c>
      <c r="M38" s="102">
        <v>908</v>
      </c>
      <c r="N38" s="103">
        <v>2.5988700564971802E-2</v>
      </c>
      <c r="O38" s="104">
        <v>5</v>
      </c>
      <c r="P38" s="107"/>
      <c r="Q38" s="101" t="s">
        <v>62</v>
      </c>
      <c r="R38" s="106">
        <v>849</v>
      </c>
      <c r="S38" s="106">
        <v>1</v>
      </c>
      <c r="T38" s="106">
        <v>0</v>
      </c>
      <c r="U38" s="106">
        <v>850</v>
      </c>
      <c r="V38" s="106">
        <v>35</v>
      </c>
      <c r="W38" s="106">
        <v>885</v>
      </c>
      <c r="X38" s="101" t="s">
        <v>161</v>
      </c>
    </row>
    <row r="39" spans="1:24" x14ac:dyDescent="0.2">
      <c r="A39" s="101" t="s">
        <v>166</v>
      </c>
      <c r="B39" s="101" t="s">
        <v>165</v>
      </c>
      <c r="C39" s="102">
        <v>4729</v>
      </c>
      <c r="D39" s="103">
        <v>-2.4546204620462E-2</v>
      </c>
      <c r="E39" s="102">
        <v>2688</v>
      </c>
      <c r="F39" s="103">
        <v>-0.10370123374458201</v>
      </c>
      <c r="G39" s="102">
        <v>2303</v>
      </c>
      <c r="H39" s="103">
        <v>-5.1091882983106698E-2</v>
      </c>
      <c r="I39" s="102">
        <v>9720</v>
      </c>
      <c r="J39" s="103">
        <v>-5.3922522873272302E-2</v>
      </c>
      <c r="K39" s="102">
        <v>1275</v>
      </c>
      <c r="L39" s="103">
        <v>-8.9285714285714302E-2</v>
      </c>
      <c r="M39" s="102">
        <v>10995</v>
      </c>
      <c r="N39" s="103">
        <v>-5.8163440123351007E-2</v>
      </c>
      <c r="O39" s="104">
        <v>2</v>
      </c>
      <c r="P39" s="107"/>
      <c r="Q39" s="101" t="s">
        <v>62</v>
      </c>
      <c r="R39" s="106">
        <v>4848</v>
      </c>
      <c r="S39" s="106">
        <v>2999</v>
      </c>
      <c r="T39" s="106">
        <v>2427</v>
      </c>
      <c r="U39" s="106">
        <v>10274</v>
      </c>
      <c r="V39" s="106">
        <v>1400</v>
      </c>
      <c r="W39" s="106">
        <v>11674</v>
      </c>
      <c r="X39" s="101" t="s">
        <v>164</v>
      </c>
    </row>
    <row r="40" spans="1:24" x14ac:dyDescent="0.2">
      <c r="A40" s="101" t="s">
        <v>169</v>
      </c>
      <c r="B40" s="101" t="s">
        <v>168</v>
      </c>
      <c r="C40" s="102">
        <v>880</v>
      </c>
      <c r="D40" s="103">
        <v>3.0444964871194399E-2</v>
      </c>
      <c r="E40" s="102">
        <v>0</v>
      </c>
      <c r="F40" s="103" t="s">
        <v>61</v>
      </c>
      <c r="G40" s="102">
        <v>0</v>
      </c>
      <c r="H40" s="103" t="s">
        <v>61</v>
      </c>
      <c r="I40" s="102">
        <v>880</v>
      </c>
      <c r="J40" s="103">
        <v>3.0444964871194399E-2</v>
      </c>
      <c r="K40" s="102">
        <v>163</v>
      </c>
      <c r="L40" s="103">
        <v>0</v>
      </c>
      <c r="M40" s="102">
        <v>1043</v>
      </c>
      <c r="N40" s="103">
        <v>2.5565388397246803E-2</v>
      </c>
      <c r="O40" s="104">
        <v>5</v>
      </c>
      <c r="P40" s="107"/>
      <c r="Q40" s="101" t="s">
        <v>62</v>
      </c>
      <c r="R40" s="106">
        <v>854</v>
      </c>
      <c r="S40" s="106">
        <v>0</v>
      </c>
      <c r="T40" s="106">
        <v>0</v>
      </c>
      <c r="U40" s="106">
        <v>854</v>
      </c>
      <c r="V40" s="106">
        <v>163</v>
      </c>
      <c r="W40" s="106">
        <v>1017</v>
      </c>
      <c r="X40" s="101" t="s">
        <v>167</v>
      </c>
    </row>
    <row r="41" spans="1:24" x14ac:dyDescent="0.2">
      <c r="A41" s="101" t="s">
        <v>172</v>
      </c>
      <c r="B41" s="101" t="s">
        <v>171</v>
      </c>
      <c r="C41" s="102">
        <v>340</v>
      </c>
      <c r="D41" s="103">
        <v>-0.20187793427230002</v>
      </c>
      <c r="E41" s="102">
        <v>7</v>
      </c>
      <c r="F41" s="103">
        <v>2.5</v>
      </c>
      <c r="G41" s="102">
        <v>0</v>
      </c>
      <c r="H41" s="103" t="s">
        <v>61</v>
      </c>
      <c r="I41" s="102">
        <v>347</v>
      </c>
      <c r="J41" s="103">
        <v>-0.18925233644859799</v>
      </c>
      <c r="K41" s="102">
        <v>325</v>
      </c>
      <c r="L41" s="103">
        <v>-4.4117647058823498E-2</v>
      </c>
      <c r="M41" s="102">
        <v>672</v>
      </c>
      <c r="N41" s="103">
        <v>-0.125</v>
      </c>
      <c r="O41" s="104">
        <v>4</v>
      </c>
      <c r="P41" s="107"/>
      <c r="Q41" s="101" t="s">
        <v>62</v>
      </c>
      <c r="R41" s="106">
        <v>426</v>
      </c>
      <c r="S41" s="106">
        <v>2</v>
      </c>
      <c r="T41" s="106">
        <v>0</v>
      </c>
      <c r="U41" s="106">
        <v>428</v>
      </c>
      <c r="V41" s="106">
        <v>340</v>
      </c>
      <c r="W41" s="106">
        <v>768</v>
      </c>
      <c r="X41" s="101" t="s">
        <v>170</v>
      </c>
    </row>
    <row r="42" spans="1:24" x14ac:dyDescent="0.2">
      <c r="A42" s="101" t="s">
        <v>175</v>
      </c>
      <c r="B42" s="101" t="s">
        <v>174</v>
      </c>
      <c r="C42" s="102">
        <v>614</v>
      </c>
      <c r="D42" s="103">
        <v>3.7162162162162199E-2</v>
      </c>
      <c r="E42" s="102">
        <v>0</v>
      </c>
      <c r="F42" s="103" t="s">
        <v>61</v>
      </c>
      <c r="G42" s="102">
        <v>0</v>
      </c>
      <c r="H42" s="103" t="s">
        <v>61</v>
      </c>
      <c r="I42" s="102">
        <v>614</v>
      </c>
      <c r="J42" s="103">
        <v>3.7162162162162199E-2</v>
      </c>
      <c r="K42" s="102">
        <v>39</v>
      </c>
      <c r="L42" s="103">
        <v>0.114285714285714</v>
      </c>
      <c r="M42" s="102">
        <v>653</v>
      </c>
      <c r="N42" s="103">
        <v>4.1467304625199396E-2</v>
      </c>
      <c r="O42" s="104">
        <v>5</v>
      </c>
      <c r="P42" s="107"/>
      <c r="Q42" s="101" t="s">
        <v>62</v>
      </c>
      <c r="R42" s="106">
        <v>592</v>
      </c>
      <c r="S42" s="106">
        <v>0</v>
      </c>
      <c r="T42" s="106">
        <v>0</v>
      </c>
      <c r="U42" s="106">
        <v>592</v>
      </c>
      <c r="V42" s="106">
        <v>35</v>
      </c>
      <c r="W42" s="106">
        <v>627</v>
      </c>
      <c r="X42" s="101" t="s">
        <v>173</v>
      </c>
    </row>
    <row r="43" spans="1:24" x14ac:dyDescent="0.2">
      <c r="A43" s="101" t="s">
        <v>178</v>
      </c>
      <c r="B43" s="101" t="s">
        <v>177</v>
      </c>
      <c r="C43" s="102">
        <v>325</v>
      </c>
      <c r="D43" s="103">
        <v>-4.1297935103244802E-2</v>
      </c>
      <c r="E43" s="102">
        <v>0</v>
      </c>
      <c r="F43" s="103" t="s">
        <v>61</v>
      </c>
      <c r="G43" s="102">
        <v>0</v>
      </c>
      <c r="H43" s="103" t="s">
        <v>61</v>
      </c>
      <c r="I43" s="102">
        <v>325</v>
      </c>
      <c r="J43" s="103">
        <v>-4.1297935103244802E-2</v>
      </c>
      <c r="K43" s="102">
        <v>34</v>
      </c>
      <c r="L43" s="103">
        <v>-5.5555555555555601E-2</v>
      </c>
      <c r="M43" s="102">
        <v>359</v>
      </c>
      <c r="N43" s="103">
        <v>-4.26666666666667E-2</v>
      </c>
      <c r="O43" s="104">
        <v>5</v>
      </c>
      <c r="P43" s="107"/>
      <c r="Q43" s="101" t="s">
        <v>62</v>
      </c>
      <c r="R43" s="106">
        <v>339</v>
      </c>
      <c r="S43" s="106">
        <v>0</v>
      </c>
      <c r="T43" s="106">
        <v>0</v>
      </c>
      <c r="U43" s="106">
        <v>339</v>
      </c>
      <c r="V43" s="106">
        <v>36</v>
      </c>
      <c r="W43" s="106">
        <v>375</v>
      </c>
      <c r="X43" s="101" t="s">
        <v>176</v>
      </c>
    </row>
    <row r="44" spans="1:24" x14ac:dyDescent="0.2">
      <c r="A44" s="101" t="s">
        <v>181</v>
      </c>
      <c r="B44" s="101" t="s">
        <v>180</v>
      </c>
      <c r="C44" s="102">
        <v>5144</v>
      </c>
      <c r="D44" s="103">
        <v>-2.3273855702094603E-3</v>
      </c>
      <c r="E44" s="102">
        <v>265</v>
      </c>
      <c r="F44" s="103">
        <v>0.27403846153846201</v>
      </c>
      <c r="G44" s="102">
        <v>2</v>
      </c>
      <c r="H44" s="103" t="s">
        <v>61</v>
      </c>
      <c r="I44" s="102">
        <v>5411</v>
      </c>
      <c r="J44" s="103">
        <v>8.7621178225205099E-3</v>
      </c>
      <c r="K44" s="102">
        <v>1267</v>
      </c>
      <c r="L44" s="103">
        <v>-7.3830409356725107E-2</v>
      </c>
      <c r="M44" s="102">
        <v>6678</v>
      </c>
      <c r="N44" s="103">
        <v>-8.0213903743315499E-3</v>
      </c>
      <c r="O44" s="104">
        <v>3</v>
      </c>
      <c r="P44" s="107"/>
      <c r="Q44" s="101" t="s">
        <v>62</v>
      </c>
      <c r="R44" s="106">
        <v>5156</v>
      </c>
      <c r="S44" s="106">
        <v>208</v>
      </c>
      <c r="T44" s="106">
        <v>0</v>
      </c>
      <c r="U44" s="106">
        <v>5364</v>
      </c>
      <c r="V44" s="106">
        <v>1368</v>
      </c>
      <c r="W44" s="106">
        <v>6732</v>
      </c>
      <c r="X44" s="101" t="s">
        <v>179</v>
      </c>
    </row>
    <row r="45" spans="1:24" x14ac:dyDescent="0.2">
      <c r="A45" s="101" t="s">
        <v>184</v>
      </c>
      <c r="B45" s="101" t="s">
        <v>183</v>
      </c>
      <c r="C45" s="102">
        <v>7248</v>
      </c>
      <c r="D45" s="103">
        <v>-3.9851587192524397E-3</v>
      </c>
      <c r="E45" s="102">
        <v>1065</v>
      </c>
      <c r="F45" s="103">
        <v>1.9138755980861198E-2</v>
      </c>
      <c r="G45" s="102">
        <v>0</v>
      </c>
      <c r="H45" s="103" t="s">
        <v>61</v>
      </c>
      <c r="I45" s="102">
        <v>8313</v>
      </c>
      <c r="J45" s="103">
        <v>-1.08147080028839E-3</v>
      </c>
      <c r="K45" s="102">
        <v>799</v>
      </c>
      <c r="L45" s="103">
        <v>-9.6153846153846201E-2</v>
      </c>
      <c r="M45" s="102">
        <v>9112</v>
      </c>
      <c r="N45" s="103">
        <v>-1.02107321312188E-2</v>
      </c>
      <c r="O45" s="104">
        <v>2</v>
      </c>
      <c r="P45" s="107"/>
      <c r="Q45" s="101" t="s">
        <v>62</v>
      </c>
      <c r="R45" s="106">
        <v>7277</v>
      </c>
      <c r="S45" s="106">
        <v>1045</v>
      </c>
      <c r="T45" s="106">
        <v>0</v>
      </c>
      <c r="U45" s="106">
        <v>8322</v>
      </c>
      <c r="V45" s="106">
        <v>884</v>
      </c>
      <c r="W45" s="106">
        <v>9206</v>
      </c>
      <c r="X45" s="101" t="s">
        <v>182</v>
      </c>
    </row>
    <row r="46" spans="1:24" x14ac:dyDescent="0.2">
      <c r="A46" s="101" t="s">
        <v>187</v>
      </c>
      <c r="B46" s="101" t="s">
        <v>186</v>
      </c>
      <c r="C46" s="102">
        <v>1049</v>
      </c>
      <c r="D46" s="103">
        <v>0</v>
      </c>
      <c r="E46" s="102">
        <v>0</v>
      </c>
      <c r="F46" s="103" t="s">
        <v>61</v>
      </c>
      <c r="G46" s="102">
        <v>0</v>
      </c>
      <c r="H46" s="103" t="s">
        <v>61</v>
      </c>
      <c r="I46" s="102">
        <v>1049</v>
      </c>
      <c r="J46" s="103">
        <v>0</v>
      </c>
      <c r="K46" s="102">
        <v>50</v>
      </c>
      <c r="L46" s="103">
        <v>-0.418604651162791</v>
      </c>
      <c r="M46" s="102">
        <v>1099</v>
      </c>
      <c r="N46" s="103">
        <v>-3.1718061674008799E-2</v>
      </c>
      <c r="O46" s="104">
        <v>5</v>
      </c>
      <c r="P46" s="107"/>
      <c r="Q46" s="101" t="s">
        <v>62</v>
      </c>
      <c r="R46" s="106">
        <v>1049</v>
      </c>
      <c r="S46" s="106">
        <v>0</v>
      </c>
      <c r="T46" s="106">
        <v>0</v>
      </c>
      <c r="U46" s="106">
        <v>1049</v>
      </c>
      <c r="V46" s="106">
        <v>86</v>
      </c>
      <c r="W46" s="106">
        <v>1135</v>
      </c>
      <c r="X46" s="101" t="s">
        <v>185</v>
      </c>
    </row>
    <row r="47" spans="1:24" x14ac:dyDescent="0.2">
      <c r="A47" s="101" t="s">
        <v>190</v>
      </c>
      <c r="B47" s="101" t="s">
        <v>189</v>
      </c>
      <c r="C47" s="102">
        <v>329</v>
      </c>
      <c r="D47" s="103">
        <v>-0.10597826086956501</v>
      </c>
      <c r="E47" s="102">
        <v>0</v>
      </c>
      <c r="F47" s="103" t="s">
        <v>61</v>
      </c>
      <c r="G47" s="102">
        <v>0</v>
      </c>
      <c r="H47" s="103" t="s">
        <v>61</v>
      </c>
      <c r="I47" s="102">
        <v>329</v>
      </c>
      <c r="J47" s="103">
        <v>-0.10597826086956501</v>
      </c>
      <c r="K47" s="102">
        <v>12</v>
      </c>
      <c r="L47" s="103">
        <v>-0.58620689655172398</v>
      </c>
      <c r="M47" s="102">
        <v>341</v>
      </c>
      <c r="N47" s="103">
        <v>-0.14105793450881599</v>
      </c>
      <c r="O47" s="104">
        <v>5</v>
      </c>
      <c r="P47" s="107"/>
      <c r="Q47" s="101" t="s">
        <v>62</v>
      </c>
      <c r="R47" s="106">
        <v>368</v>
      </c>
      <c r="S47" s="106">
        <v>0</v>
      </c>
      <c r="T47" s="106">
        <v>0</v>
      </c>
      <c r="U47" s="106">
        <v>368</v>
      </c>
      <c r="V47" s="106">
        <v>29</v>
      </c>
      <c r="W47" s="106">
        <v>397</v>
      </c>
      <c r="X47" s="101" t="s">
        <v>188</v>
      </c>
    </row>
    <row r="48" spans="1:24" x14ac:dyDescent="0.2">
      <c r="A48" s="101" t="s">
        <v>193</v>
      </c>
      <c r="B48" s="101" t="s">
        <v>192</v>
      </c>
      <c r="C48" s="102">
        <v>182</v>
      </c>
      <c r="D48" s="103">
        <v>4.5977011494252894E-2</v>
      </c>
      <c r="E48" s="102">
        <v>0</v>
      </c>
      <c r="F48" s="103" t="s">
        <v>61</v>
      </c>
      <c r="G48" s="102">
        <v>0</v>
      </c>
      <c r="H48" s="103" t="s">
        <v>61</v>
      </c>
      <c r="I48" s="102">
        <v>182</v>
      </c>
      <c r="J48" s="103">
        <v>4.5977011494252894E-2</v>
      </c>
      <c r="K48" s="102">
        <v>0</v>
      </c>
      <c r="L48" s="103">
        <v>-1</v>
      </c>
      <c r="M48" s="102">
        <v>182</v>
      </c>
      <c r="N48" s="103">
        <v>-5.2083333333333301E-2</v>
      </c>
      <c r="O48" s="104">
        <v>5</v>
      </c>
      <c r="P48" s="107"/>
      <c r="Q48" s="101" t="s">
        <v>62</v>
      </c>
      <c r="R48" s="106">
        <v>174</v>
      </c>
      <c r="S48" s="106">
        <v>0</v>
      </c>
      <c r="T48" s="106">
        <v>0</v>
      </c>
      <c r="U48" s="106">
        <v>174</v>
      </c>
      <c r="V48" s="106">
        <v>18</v>
      </c>
      <c r="W48" s="106">
        <v>192</v>
      </c>
      <c r="X48" s="101" t="s">
        <v>191</v>
      </c>
    </row>
    <row r="49" spans="1:24" x14ac:dyDescent="0.2">
      <c r="A49" s="101" t="s">
        <v>196</v>
      </c>
      <c r="B49" s="101" t="s">
        <v>195</v>
      </c>
      <c r="C49" s="102">
        <v>683</v>
      </c>
      <c r="D49" s="103">
        <v>-0.112987012987013</v>
      </c>
      <c r="E49" s="102">
        <v>0</v>
      </c>
      <c r="F49" s="103" t="s">
        <v>61</v>
      </c>
      <c r="G49" s="102">
        <v>0</v>
      </c>
      <c r="H49" s="103" t="s">
        <v>61</v>
      </c>
      <c r="I49" s="102">
        <v>683</v>
      </c>
      <c r="J49" s="103">
        <v>-0.112987012987013</v>
      </c>
      <c r="K49" s="102">
        <v>179</v>
      </c>
      <c r="L49" s="103">
        <v>0.68867924528301905</v>
      </c>
      <c r="M49" s="102">
        <v>862</v>
      </c>
      <c r="N49" s="103">
        <v>-1.5981735159817399E-2</v>
      </c>
      <c r="O49" s="104">
        <v>5</v>
      </c>
      <c r="P49" s="107"/>
      <c r="Q49" s="101" t="s">
        <v>62</v>
      </c>
      <c r="R49" s="106">
        <v>770</v>
      </c>
      <c r="S49" s="106">
        <v>0</v>
      </c>
      <c r="T49" s="106">
        <v>0</v>
      </c>
      <c r="U49" s="106">
        <v>770</v>
      </c>
      <c r="V49" s="106">
        <v>106</v>
      </c>
      <c r="W49" s="106">
        <v>876</v>
      </c>
      <c r="X49" s="101" t="s">
        <v>194</v>
      </c>
    </row>
    <row r="50" spans="1:24" x14ac:dyDescent="0.2">
      <c r="A50" s="101" t="s">
        <v>199</v>
      </c>
      <c r="B50" s="101" t="s">
        <v>198</v>
      </c>
      <c r="C50" s="102">
        <v>1623</v>
      </c>
      <c r="D50" s="103">
        <v>-1.8742442563482498E-2</v>
      </c>
      <c r="E50" s="102">
        <v>248</v>
      </c>
      <c r="F50" s="103">
        <v>-0.23692307692307701</v>
      </c>
      <c r="G50" s="102">
        <v>0</v>
      </c>
      <c r="H50" s="103" t="s">
        <v>61</v>
      </c>
      <c r="I50" s="102">
        <v>1871</v>
      </c>
      <c r="J50" s="103">
        <v>-5.4573016675088397E-2</v>
      </c>
      <c r="K50" s="102">
        <v>505</v>
      </c>
      <c r="L50" s="103">
        <v>6.09243697478992E-2</v>
      </c>
      <c r="M50" s="102">
        <v>2376</v>
      </c>
      <c r="N50" s="103">
        <v>-3.2179226069246399E-2</v>
      </c>
      <c r="O50" s="104">
        <v>3</v>
      </c>
      <c r="P50" s="108"/>
      <c r="Q50" s="101" t="s">
        <v>62</v>
      </c>
      <c r="R50" s="106">
        <v>1654</v>
      </c>
      <c r="S50" s="106">
        <v>325</v>
      </c>
      <c r="T50" s="106">
        <v>0</v>
      </c>
      <c r="U50" s="106">
        <v>1979</v>
      </c>
      <c r="V50" s="106">
        <v>476</v>
      </c>
      <c r="W50" s="106">
        <v>2455</v>
      </c>
      <c r="X50" s="101" t="s">
        <v>197</v>
      </c>
    </row>
    <row r="51" spans="1:24" x14ac:dyDescent="0.2">
      <c r="A51" s="109" t="s">
        <v>231</v>
      </c>
      <c r="B51" s="110"/>
      <c r="C51" s="111">
        <v>75821</v>
      </c>
      <c r="D51" s="112">
        <v>-2.58752489240059E-2</v>
      </c>
      <c r="E51" s="111">
        <v>25187</v>
      </c>
      <c r="F51" s="112">
        <v>7.1174377224199302E-3</v>
      </c>
      <c r="G51" s="111">
        <v>5301</v>
      </c>
      <c r="H51" s="112">
        <v>-0.128411706675436</v>
      </c>
      <c r="I51" s="111">
        <v>106309</v>
      </c>
      <c r="J51" s="112">
        <v>-2.4025485191781604E-2</v>
      </c>
      <c r="K51" s="111">
        <v>12639</v>
      </c>
      <c r="L51" s="112">
        <v>-9.9465621660135395E-2</v>
      </c>
      <c r="M51" s="111">
        <v>118948</v>
      </c>
      <c r="N51" s="112">
        <v>-3.2636364375696399E-2</v>
      </c>
      <c r="O51" s="113"/>
      <c r="P51" s="114" t="s">
        <v>200</v>
      </c>
      <c r="Q51" s="114"/>
      <c r="R51" s="115">
        <v>77835</v>
      </c>
      <c r="S51" s="115">
        <v>25009</v>
      </c>
      <c r="T51" s="115">
        <v>6082</v>
      </c>
      <c r="U51" s="115">
        <v>108926</v>
      </c>
      <c r="V51" s="115">
        <v>14035</v>
      </c>
      <c r="W51" s="115">
        <v>122961</v>
      </c>
      <c r="X51" s="114"/>
    </row>
    <row r="52" spans="1:24" x14ac:dyDescent="0.2">
      <c r="A52" s="101" t="s">
        <v>203</v>
      </c>
      <c r="B52" s="101" t="s">
        <v>202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61</v>
      </c>
      <c r="I52" s="102">
        <v>0</v>
      </c>
      <c r="J52" s="103">
        <v>-1</v>
      </c>
      <c r="K52" s="102">
        <v>7</v>
      </c>
      <c r="L52" s="103">
        <v>-0.98574338085539703</v>
      </c>
      <c r="M52" s="102">
        <v>7</v>
      </c>
      <c r="N52" s="103">
        <v>-0.99651394422310813</v>
      </c>
      <c r="O52" s="104">
        <v>6</v>
      </c>
      <c r="P52" s="105" t="s">
        <v>144</v>
      </c>
      <c r="Q52" s="101" t="s">
        <v>144</v>
      </c>
      <c r="R52" s="106">
        <v>4</v>
      </c>
      <c r="S52" s="106">
        <v>1513</v>
      </c>
      <c r="T52" s="106">
        <v>0</v>
      </c>
      <c r="U52" s="106">
        <v>1517</v>
      </c>
      <c r="V52" s="106">
        <v>491</v>
      </c>
      <c r="W52" s="106">
        <v>2008</v>
      </c>
      <c r="X52" s="101" t="s">
        <v>201</v>
      </c>
    </row>
    <row r="53" spans="1:24" x14ac:dyDescent="0.2">
      <c r="A53" s="101" t="s">
        <v>206</v>
      </c>
      <c r="B53" s="101" t="s">
        <v>205</v>
      </c>
      <c r="C53" s="102">
        <v>92</v>
      </c>
      <c r="D53" s="103">
        <v>0.37313432835820903</v>
      </c>
      <c r="E53" s="102">
        <v>0</v>
      </c>
      <c r="F53" s="103">
        <v>-1</v>
      </c>
      <c r="G53" s="102">
        <v>0</v>
      </c>
      <c r="H53" s="103" t="s">
        <v>61</v>
      </c>
      <c r="I53" s="102">
        <v>92</v>
      </c>
      <c r="J53" s="103">
        <v>0.35294117647058798</v>
      </c>
      <c r="K53" s="102">
        <v>334</v>
      </c>
      <c r="L53" s="103">
        <v>8.7947882736156405E-2</v>
      </c>
      <c r="M53" s="102">
        <v>426</v>
      </c>
      <c r="N53" s="103">
        <v>0.13600000000000001</v>
      </c>
      <c r="O53" s="104">
        <v>6</v>
      </c>
      <c r="P53" s="107"/>
      <c r="Q53" s="101" t="s">
        <v>144</v>
      </c>
      <c r="R53" s="106">
        <v>67</v>
      </c>
      <c r="S53" s="106">
        <v>1</v>
      </c>
      <c r="T53" s="106">
        <v>0</v>
      </c>
      <c r="U53" s="106">
        <v>68</v>
      </c>
      <c r="V53" s="106">
        <v>307</v>
      </c>
      <c r="W53" s="106">
        <v>375</v>
      </c>
      <c r="X53" s="101" t="s">
        <v>204</v>
      </c>
    </row>
    <row r="54" spans="1:24" x14ac:dyDescent="0.2">
      <c r="A54" s="101" t="s">
        <v>209</v>
      </c>
      <c r="B54" s="101" t="s">
        <v>208</v>
      </c>
      <c r="C54" s="102">
        <v>1396</v>
      </c>
      <c r="D54" s="103">
        <v>-5.7393652937204602E-2</v>
      </c>
      <c r="E54" s="102">
        <v>1597</v>
      </c>
      <c r="F54" s="103">
        <v>0.17512877115526101</v>
      </c>
      <c r="G54" s="102">
        <v>0</v>
      </c>
      <c r="H54" s="103" t="s">
        <v>61</v>
      </c>
      <c r="I54" s="102">
        <v>2993</v>
      </c>
      <c r="J54" s="103">
        <v>5.3873239436619702E-2</v>
      </c>
      <c r="K54" s="102">
        <v>2252</v>
      </c>
      <c r="L54" s="103">
        <v>-3.01464254952627E-2</v>
      </c>
      <c r="M54" s="102">
        <v>5245</v>
      </c>
      <c r="N54" s="103">
        <v>1.6079039132119301E-2</v>
      </c>
      <c r="O54" s="104">
        <v>6</v>
      </c>
      <c r="P54" s="107"/>
      <c r="Q54" s="101" t="s">
        <v>144</v>
      </c>
      <c r="R54" s="106">
        <v>1481</v>
      </c>
      <c r="S54" s="106">
        <v>1359</v>
      </c>
      <c r="T54" s="106">
        <v>0</v>
      </c>
      <c r="U54" s="106">
        <v>2840</v>
      </c>
      <c r="V54" s="106">
        <v>2322</v>
      </c>
      <c r="W54" s="106">
        <v>5162</v>
      </c>
      <c r="X54" s="101" t="s">
        <v>207</v>
      </c>
    </row>
    <row r="55" spans="1:24" x14ac:dyDescent="0.2">
      <c r="A55" s="101" t="s">
        <v>212</v>
      </c>
      <c r="B55" s="101" t="s">
        <v>211</v>
      </c>
      <c r="C55" s="102">
        <v>1</v>
      </c>
      <c r="D55" s="103" t="s">
        <v>61</v>
      </c>
      <c r="E55" s="102">
        <v>0</v>
      </c>
      <c r="F55" s="103" t="s">
        <v>61</v>
      </c>
      <c r="G55" s="102">
        <v>0</v>
      </c>
      <c r="H55" s="103" t="s">
        <v>61</v>
      </c>
      <c r="I55" s="102">
        <v>1</v>
      </c>
      <c r="J55" s="103" t="s">
        <v>61</v>
      </c>
      <c r="K55" s="102">
        <v>42</v>
      </c>
      <c r="L55" s="103">
        <v>0</v>
      </c>
      <c r="M55" s="102">
        <v>43</v>
      </c>
      <c r="N55" s="103">
        <v>2.3809523809523801E-2</v>
      </c>
      <c r="O55" s="104">
        <v>6</v>
      </c>
      <c r="P55" s="107"/>
      <c r="Q55" s="101" t="s">
        <v>144</v>
      </c>
      <c r="R55" s="106">
        <v>0</v>
      </c>
      <c r="S55" s="106">
        <v>0</v>
      </c>
      <c r="T55" s="106">
        <v>0</v>
      </c>
      <c r="U55" s="106">
        <v>0</v>
      </c>
      <c r="V55" s="106">
        <v>42</v>
      </c>
      <c r="W55" s="106">
        <v>42</v>
      </c>
      <c r="X55" s="101" t="s">
        <v>210</v>
      </c>
    </row>
    <row r="56" spans="1:24" x14ac:dyDescent="0.2">
      <c r="A56" s="101" t="s">
        <v>215</v>
      </c>
      <c r="B56" s="101" t="s">
        <v>214</v>
      </c>
      <c r="C56" s="102">
        <v>215</v>
      </c>
      <c r="D56" s="103">
        <v>-0.146825396825397</v>
      </c>
      <c r="E56" s="102">
        <v>0</v>
      </c>
      <c r="F56" s="103" t="s">
        <v>61</v>
      </c>
      <c r="G56" s="102">
        <v>0</v>
      </c>
      <c r="H56" s="103" t="s">
        <v>61</v>
      </c>
      <c r="I56" s="102">
        <v>215</v>
      </c>
      <c r="J56" s="103">
        <v>-0.146825396825397</v>
      </c>
      <c r="K56" s="102">
        <v>368</v>
      </c>
      <c r="L56" s="103">
        <v>0.42635658914728702</v>
      </c>
      <c r="M56" s="102">
        <v>583</v>
      </c>
      <c r="N56" s="103">
        <v>0.143137254901961</v>
      </c>
      <c r="O56" s="104">
        <v>6</v>
      </c>
      <c r="P56" s="107"/>
      <c r="Q56" s="101" t="s">
        <v>144</v>
      </c>
      <c r="R56" s="106">
        <v>252</v>
      </c>
      <c r="S56" s="106">
        <v>0</v>
      </c>
      <c r="T56" s="106">
        <v>0</v>
      </c>
      <c r="U56" s="106">
        <v>252</v>
      </c>
      <c r="V56" s="106">
        <v>258</v>
      </c>
      <c r="W56" s="106">
        <v>510</v>
      </c>
      <c r="X56" s="101" t="s">
        <v>213</v>
      </c>
    </row>
    <row r="57" spans="1:24" x14ac:dyDescent="0.2">
      <c r="A57" s="101" t="s">
        <v>218</v>
      </c>
      <c r="B57" s="101" t="s">
        <v>217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61</v>
      </c>
      <c r="I57" s="102">
        <v>0</v>
      </c>
      <c r="J57" s="103">
        <v>-1</v>
      </c>
      <c r="K57" s="102">
        <v>50</v>
      </c>
      <c r="L57" s="103">
        <v>-0.26470588235294101</v>
      </c>
      <c r="M57" s="102">
        <v>50</v>
      </c>
      <c r="N57" s="103">
        <v>-0.71910112359550604</v>
      </c>
      <c r="O57" s="104">
        <v>6</v>
      </c>
      <c r="P57" s="108"/>
      <c r="Q57" s="101" t="s">
        <v>144</v>
      </c>
      <c r="R57" s="106">
        <v>103</v>
      </c>
      <c r="S57" s="106">
        <v>7</v>
      </c>
      <c r="T57" s="106">
        <v>0</v>
      </c>
      <c r="U57" s="106">
        <v>110</v>
      </c>
      <c r="V57" s="106">
        <v>68</v>
      </c>
      <c r="W57" s="106">
        <v>178</v>
      </c>
      <c r="X57" s="101" t="s">
        <v>216</v>
      </c>
    </row>
    <row r="58" spans="1:24" x14ac:dyDescent="0.2">
      <c r="A58" s="109" t="s">
        <v>232</v>
      </c>
      <c r="B58" s="110"/>
      <c r="C58" s="111">
        <v>1704</v>
      </c>
      <c r="D58" s="112">
        <v>-0.10644992134242301</v>
      </c>
      <c r="E58" s="111">
        <v>1597</v>
      </c>
      <c r="F58" s="112">
        <v>-0.44548611111111097</v>
      </c>
      <c r="G58" s="111">
        <v>0</v>
      </c>
      <c r="H58" s="112"/>
      <c r="I58" s="111">
        <v>3301</v>
      </c>
      <c r="J58" s="112">
        <v>-0.31042406517651999</v>
      </c>
      <c r="K58" s="111">
        <v>3053</v>
      </c>
      <c r="L58" s="112">
        <v>-0.124713302752294</v>
      </c>
      <c r="M58" s="111">
        <v>6354</v>
      </c>
      <c r="N58" s="112">
        <v>-0.23214501510574001</v>
      </c>
      <c r="O58" s="113"/>
      <c r="P58" s="114" t="s">
        <v>200</v>
      </c>
      <c r="Q58" s="114"/>
      <c r="R58" s="115">
        <v>1907</v>
      </c>
      <c r="S58" s="115">
        <v>2880</v>
      </c>
      <c r="T58" s="115">
        <v>0</v>
      </c>
      <c r="U58" s="115">
        <v>4787</v>
      </c>
      <c r="V58" s="115">
        <v>3488</v>
      </c>
      <c r="W58" s="115">
        <v>8275</v>
      </c>
      <c r="X58" s="114"/>
    </row>
    <row r="59" spans="1:24" x14ac:dyDescent="0.2">
      <c r="A59" s="109" t="s">
        <v>233</v>
      </c>
      <c r="B59" s="110"/>
      <c r="C59" s="111">
        <v>77525</v>
      </c>
      <c r="D59" s="112">
        <v>-2.7802161972360899E-2</v>
      </c>
      <c r="E59" s="111">
        <v>26784</v>
      </c>
      <c r="F59" s="112">
        <v>-3.9621356090214797E-2</v>
      </c>
      <c r="G59" s="111">
        <v>5301</v>
      </c>
      <c r="H59" s="112">
        <v>-0.128411706675436</v>
      </c>
      <c r="I59" s="111">
        <v>109610</v>
      </c>
      <c r="J59" s="112">
        <v>-3.6082066254517993E-2</v>
      </c>
      <c r="K59" s="111">
        <v>15692</v>
      </c>
      <c r="L59" s="112">
        <v>-0.10449124008445999</v>
      </c>
      <c r="M59" s="111">
        <v>125302</v>
      </c>
      <c r="N59" s="112">
        <v>-4.5216251638269998E-2</v>
      </c>
      <c r="O59" s="113"/>
      <c r="P59" s="114"/>
      <c r="Q59" s="114"/>
      <c r="R59" s="115">
        <v>79742</v>
      </c>
      <c r="S59" s="115">
        <v>27889</v>
      </c>
      <c r="T59" s="115">
        <v>6082</v>
      </c>
      <c r="U59" s="115">
        <v>113713</v>
      </c>
      <c r="V59" s="115">
        <v>17523</v>
      </c>
      <c r="W59" s="115">
        <v>131236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7" sqref="G7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3707640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58835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2017-03-13T12:25:59Z</cp:lastPrinted>
  <dcterms:created xsi:type="dcterms:W3CDTF">2000-12-05T13:34:37Z</dcterms:created>
  <dcterms:modified xsi:type="dcterms:W3CDTF">2017-03-13T12:27:13Z</dcterms:modified>
</cp:coreProperties>
</file>