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2" r:id="rId2"/>
    <sheet name="Pax - Month" sheetId="40209" r:id="rId3"/>
    <sheet name="Movements - Month" sheetId="40211" r:id="rId4"/>
    <sheet name="Pax - Year To Date" sheetId="40210" r:id="rId5"/>
    <sheet name="Movements - YearToDate" sheetId="40212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1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<sst xmlns="http://schemas.openxmlformats.org/spreadsheetml/2006/main" count="1176" uniqueCount="261">
  <si>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</si>
  <si>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</si>
  <si>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</si>
  <si>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</si>
  <si>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</si>
  <si>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</si>
  <si>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</si>
  <si>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</si>
  <si>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</si>
  <si>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</si>
  <si>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</si>
  <si>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</si>
  <si>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</si>
  <si>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</si>
  <si>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</si>
  <si>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</si>
  <si>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</si>
  <si>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</si>
  <si>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</si>
  <si>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</si>
  <si>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</si>
  <si>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</si>
  <si>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</si>
  <si>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</si>
  <si>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</si>
  <si>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</si>
  <si>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</si>
  <si>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</si>
  <si>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</si>
  <si>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</si>
  <si>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</si>
  <si>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</si>
  <si>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</si>
  <si>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</si>
  <si>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</si>
  <si>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</si>
  <si>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</si>
  <si>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</si>
  <si>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</si>
  <si>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</si>
  <si>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</si>
  <si>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</si>
  <si>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</si>
  <si>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August</t>
  </si>
  <si>
    <t>Lufthavn</t>
  </si>
  <si>
    <t>IATA</t>
  </si>
  <si>
    <t>Transitt</t>
  </si>
  <si>
    <t>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</si>
  <si>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</si>
  <si>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</si>
  <si>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</si>
  <si>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</si>
  <si>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</si>
  <si>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</si>
  <si>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</si>
  <si>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</si>
  <si>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</si>
  <si>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</si>
  <si>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</si>
  <si>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</si>
  <si>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</si>
  <si>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</si>
  <si>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</si>
  <si>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</si>
  <si>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</si>
  <si>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</si>
  <si>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</si>
  <si>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</si>
  <si>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</si>
  <si>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</si>
  <si>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</si>
  <si>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</si>
  <si>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</si>
  <si>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</si>
  <si>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</si>
  <si>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</si>
  <si>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</si>
  <si>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</si>
  <si>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</si>
  <si>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</si>
  <si>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</si>
  <si>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</si>
  <si>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</si>
  <si>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</si>
  <si>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</si>
  <si>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</si>
  <si>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</si>
  <si>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</si>
  <si>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</si>
  <si>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</si>
  <si>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</si>
  <si>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</si>
  <si>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</si>
  <si>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</si>
  <si>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</si>
  <si>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</si>
  <si>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</si>
  <si>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</si>
  <si>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</si>
  <si>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</si>
  <si>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</si>
  <si>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</si>
  <si>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</si>
  <si>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</si>
  <si>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</si>
  <si>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</si>
  <si>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</si>
  <si>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</si>
  <si>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</si>
  <si>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</si>
  <si>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</si>
  <si>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</si>
  <si>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</si>
  <si>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</si>
  <si>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</si>
  <si>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</si>
  <si>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</si>
  <si>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</si>
  <si>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</si>
  <si>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</si>
  <si>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</si>
  <si>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</si>
  <si>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</si>
  <si>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</si>
  <si>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</si>
  <si>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</si>
  <si>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</si>
  <si>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</si>
  <si>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</si>
  <si>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</si>
  <si>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</si>
  <si>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</si>
  <si>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</si>
  <si>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</si>
  <si>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</si>
  <si>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</si>
  <si>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</si>
  <si>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</si>
  <si>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</si>
  <si>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</si>
  <si>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</si>
  <si>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</si>
  <si>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</si>
  <si>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</si>
  <si>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</si>
  <si>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</si>
  <si>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</si>
  <si>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</si>
  <si>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</si>
  <si>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</si>
  <si>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</si>
  <si>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</si>
  <si>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</si>
  <si>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</si>
  <si>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</si>
  <si>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</si>
  <si>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</si>
  <si>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</si>
  <si>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</si>
  <si>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</si>
  <si>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</si>
  <si>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</si>
  <si>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</si>
  <si>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</si>
  <si>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</si>
  <si>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</si>
  <si>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</si>
  <si>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</si>
  <si>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</si>
  <si>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</si>
  <si>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</si>
  <si>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</si>
  <si>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</si>
  <si>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</si>
  <si>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</si>
  <si>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</si>
  <si>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</si>
  <si>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</si>
  <si>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</si>
  <si>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</si>
  <si>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</si>
  <si>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</si>
  <si>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</si>
  <si>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</si>
  <si>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</si>
  <si>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</si>
  <si>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</si>
  <si>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</si>
  <si>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</si>
  <si>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</si>
  <si>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</si>
  <si>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</si>
  <si>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</si>
  <si>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</si>
  <si>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</si>
  <si>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</si>
  <si>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</si>
  <si>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</si>
  <si>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</si>
  <si>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</si>
  <si>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</si>
  <si>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</si>
  <si>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</si>
  <si>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</si>
  <si>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</si>
  <si>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</si>
  <si>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</si>
  <si>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</si>
  <si>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</si>
  <si>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</si>
  <si>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</si>
  <si>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</si>
  <si>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</si>
  <si>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</si>
  <si>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</si>
  <si>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</si>
  <si>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</si>
  <si>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</si>
  <si>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</si>
  <si>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</si>
  <si>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</si>
  <si>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Sum</t>
  </si>
  <si>
    <t>Offshore</t>
  </si>
  <si>
    <t>Antall Innland Prev SUM</t>
  </si>
  <si>
    <t>Antall Utland Prev SUM</t>
  </si>
  <si>
    <t>Sum Iuo Prev SUM</t>
  </si>
  <si>
    <t>Annen Trafikk Prev SUM</t>
  </si>
  <si>
    <t>-</t>
  </si>
  <si>
    <t xml:space="preserve">Dato 12.9.2016 </t>
  </si>
  <si>
    <t>Passengers incl. infants - August 2016</t>
  </si>
  <si>
    <t>Airport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</si>
  <si>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</si>
  <si>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</si>
  <si>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</si>
  <si>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</si>
  <si>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</si>
  <si>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</si>
  <si>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</si>
  <si>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</si>
  <si>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</si>
  <si>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</si>
  <si>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</si>
  <si>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</si>
  <si>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Change Total</t>
  </si>
  <si>
    <t>Total all airports</t>
  </si>
  <si>
    <t>Passengers incl. infants - Year to date, August 2016</t>
  </si>
  <si>
    <t>Terminal Passengers (Incl Infants and Offshore)</t>
  </si>
  <si>
    <t>August 2016 - Flight movements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</si>
  <si>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</si>
  <si>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</si>
  <si>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</si>
  <si>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</si>
  <si>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</si>
  <si>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</si>
  <si>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</si>
  <si>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</si>
  <si>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</si>
  <si>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Total Avinor</t>
  </si>
  <si>
    <t>Total other airports</t>
  </si>
  <si>
    <t>August 2016 - Flight movements year to date</t>
  </si>
  <si>
    <t>Change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</si>
</sst>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###################################0%"/>
    <numFmt numFmtId="178" formatCode="##########0"/>
    <numFmt numFmtId="180" formatCode="##0"/>
    <numFmt numFmtId="181" formatCode="##,###,###,###,###,###,###,###,###,###,###,###,##0.0%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  <xf numFmtId="0" fontId="26" fillId="0" borderId="0" xfId="8" applyFont="1"/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85808"/>
        <c:axId val="213485416"/>
      </c:lineChart>
      <c:catAx>
        <c:axId val="2134858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3485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348541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34858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90888"/>
        <c:axId val="328157456"/>
      </c:lineChart>
      <c:catAx>
        <c:axId val="212990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2815745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2815745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299088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58632"/>
        <c:axId val="328159024"/>
      </c:lineChart>
      <c:catAx>
        <c:axId val="32815863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2815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15902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2815863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59808"/>
        <c:axId val="328160200"/>
      </c:lineChart>
      <c:catAx>
        <c:axId val="3281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2816020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2816020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2815980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228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2545900</v>
      </c>
      <c r="C7" s="62">
        <v>2492156</v>
      </c>
      <c r="D7" s="46">
        <f>(B7-C7)/C7</f>
        <v>2.1565263169721318E-2</v>
      </c>
      <c r="E7" s="45"/>
      <c r="F7" s="61">
        <v>19616525</v>
      </c>
      <c r="G7" s="62">
        <v>19394141</v>
      </c>
      <c r="H7" s="46">
        <f>(F7-G7)/G7</f>
        <v>1.1466555801569144E-2</v>
      </c>
      <c r="I7" s="40"/>
      <c r="J7" s="41"/>
    </row>
    <row r="8" spans="1:17" ht="15" customHeight="1" x14ac:dyDescent="0.25">
      <c r="A8" s="89" t="s">
        <v>16</v>
      </c>
      <c r="B8" s="16">
        <f>SUM(B9:B10)</f>
        <v>2051731</v>
      </c>
      <c r="C8" s="17">
        <f>SUM(C9:C10)</f>
        <v>2019729</v>
      </c>
      <c r="D8" s="34">
        <f>(B8-C8)/C8</f>
        <v>1.5844699957271495E-2</v>
      </c>
      <c r="E8" s="45"/>
      <c r="F8" s="16">
        <f>SUM(F9:F10)</f>
        <v>13880687</v>
      </c>
      <c r="G8" s="17">
        <f>SUM(G9:G10)</f>
        <v>13635006</v>
      </c>
      <c r="H8" s="34">
        <f>(F8-G8)/G8</f>
        <v>1.8018400578628274E-2</v>
      </c>
      <c r="I8" s="40"/>
      <c r="J8" s="41"/>
    </row>
    <row r="9" spans="1:17" ht="15" customHeight="1" x14ac:dyDescent="0.25">
      <c r="A9" s="90" t="s">
        <v>17</v>
      </c>
      <c r="B9" s="63">
        <v>1819255</v>
      </c>
      <c r="C9" s="64">
        <v>1752813</v>
      </c>
      <c r="D9" s="18">
        <f>(B9-C9)/C9</f>
        <v>3.7905926074258918E-2</v>
      </c>
      <c r="E9" s="45"/>
      <c r="F9" s="63">
        <v>12538579</v>
      </c>
      <c r="G9" s="64">
        <v>12198912</v>
      </c>
      <c r="H9" s="18">
        <f>(F9-G9)/G9</f>
        <v>2.7844040517711742E-2</v>
      </c>
      <c r="J9" s="41"/>
    </row>
    <row r="10" spans="1:17" ht="15" customHeight="1" x14ac:dyDescent="0.25">
      <c r="A10" s="90" t="s">
        <v>18</v>
      </c>
      <c r="B10" s="63">
        <v>232476</v>
      </c>
      <c r="C10" s="64">
        <v>266916</v>
      </c>
      <c r="D10" s="18">
        <f>(B10-C10)/C10</f>
        <v>-0.12902935755069012</v>
      </c>
      <c r="E10" s="45"/>
      <c r="F10" s="63">
        <v>1342108</v>
      </c>
      <c r="G10" s="64">
        <v>1436094</v>
      </c>
      <c r="H10" s="18">
        <f>(F10-G10)/G10</f>
        <v>-6.5445576682306314E-2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45605</v>
      </c>
      <c r="C12" s="66">
        <v>51905</v>
      </c>
      <c r="D12" s="44">
        <f>(B12-C12)/C12</f>
        <v>-0.12137559002022927</v>
      </c>
      <c r="E12" s="45"/>
      <c r="F12" s="65">
        <v>337179</v>
      </c>
      <c r="G12" s="66">
        <v>414044</v>
      </c>
      <c r="H12" s="44">
        <f>(F12-G12)/G12</f>
        <v>-0.18564452087217784</v>
      </c>
      <c r="J12" s="41"/>
    </row>
    <row r="13" spans="1:17" ht="15" customHeight="1" x14ac:dyDescent="0.25">
      <c r="A13" s="89" t="s">
        <v>19</v>
      </c>
      <c r="B13" s="16">
        <f>B7+B8+B12</f>
        <v>4643236</v>
      </c>
      <c r="C13" s="17">
        <f>C7+C8+C12</f>
        <v>4563790</v>
      </c>
      <c r="D13" s="34">
        <f>(B13-C13)/C13</f>
        <v>1.740790001292785E-2</v>
      </c>
      <c r="E13" s="45"/>
      <c r="F13" s="16">
        <f>F7+F8+F12</f>
        <v>33834391</v>
      </c>
      <c r="G13" s="17">
        <f>G7+G8+G12</f>
        <v>33443191</v>
      </c>
      <c r="H13" s="34">
        <f>(F13-G13)/G13</f>
        <v>1.1697448368488522E-2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41782</v>
      </c>
      <c r="C17" s="15">
        <f>SUM(C18:C20)</f>
        <v>41661</v>
      </c>
      <c r="D17" s="46">
        <f>(B17-C17)/C17</f>
        <v>2.9043949977196897E-3</v>
      </c>
      <c r="E17" s="19"/>
      <c r="F17" s="14">
        <f>SUM(F18:F20)</f>
        <v>320588</v>
      </c>
      <c r="G17" s="15">
        <f>SUM(G18:G20)</f>
        <v>322688</v>
      </c>
      <c r="H17" s="46">
        <f>(F17-G17)/G17</f>
        <v>-6.5078341927806427E-3</v>
      </c>
      <c r="J17" s="43"/>
    </row>
    <row r="18" spans="1:10" ht="15" customHeight="1" x14ac:dyDescent="0.25">
      <c r="A18" s="90" t="s">
        <v>17</v>
      </c>
      <c r="B18" s="63">
        <v>40006</v>
      </c>
      <c r="C18" s="64">
        <v>39695</v>
      </c>
      <c r="D18" s="18">
        <f t="shared" ref="D18:D31" si="0">(B18-C18)/C18</f>
        <v>7.8347398916740144E-3</v>
      </c>
      <c r="E18" s="19"/>
      <c r="F18" s="63">
        <v>307954</v>
      </c>
      <c r="G18" s="64">
        <v>308077</v>
      </c>
      <c r="H18" s="18">
        <f t="shared" ref="H18:H31" si="1">(F18-G18)/G18</f>
        <v>-3.9925083664148897E-4</v>
      </c>
      <c r="J18" s="41"/>
    </row>
    <row r="19" spans="1:10" ht="15" customHeight="1" x14ac:dyDescent="0.25">
      <c r="A19" s="90" t="s">
        <v>18</v>
      </c>
      <c r="B19" s="63">
        <v>579</v>
      </c>
      <c r="C19" s="64">
        <v>619</v>
      </c>
      <c r="D19" s="18">
        <f t="shared" si="0"/>
        <v>-6.4620355411954766E-2</v>
      </c>
      <c r="E19" s="19"/>
      <c r="F19" s="63">
        <v>3807</v>
      </c>
      <c r="G19" s="64">
        <v>4212</v>
      </c>
      <c r="H19" s="18">
        <f t="shared" si="1"/>
        <v>-9.6153846153846159E-2</v>
      </c>
      <c r="J19" s="41"/>
    </row>
    <row r="20" spans="1:10" ht="15" customHeight="1" x14ac:dyDescent="0.25">
      <c r="A20" s="90" t="s">
        <v>20</v>
      </c>
      <c r="B20" s="63">
        <v>1197</v>
      </c>
      <c r="C20" s="64">
        <v>1347</v>
      </c>
      <c r="D20" s="18">
        <f t="shared" si="0"/>
        <v>-0.111358574610245</v>
      </c>
      <c r="E20" s="19"/>
      <c r="F20" s="63">
        <v>8827</v>
      </c>
      <c r="G20" s="64">
        <v>10399</v>
      </c>
      <c r="H20" s="18">
        <f t="shared" si="1"/>
        <v>-0.15116838157515144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17272</v>
      </c>
      <c r="C22" s="17">
        <f>SUM(C23:C25)</f>
        <v>17443</v>
      </c>
      <c r="D22" s="34">
        <f t="shared" si="0"/>
        <v>-9.803359513845096E-3</v>
      </c>
      <c r="E22" s="19"/>
      <c r="F22" s="16">
        <f>SUM(F23:F25)</f>
        <v>122243</v>
      </c>
      <c r="G22" s="17">
        <f>SUM(G23:G25)</f>
        <v>125033</v>
      </c>
      <c r="H22" s="34">
        <f t="shared" si="1"/>
        <v>-2.2314109075204147E-2</v>
      </c>
      <c r="J22" s="41"/>
    </row>
    <row r="23" spans="1:10" ht="15" customHeight="1" x14ac:dyDescent="0.25">
      <c r="A23" s="90" t="s">
        <v>17</v>
      </c>
      <c r="B23" s="63">
        <v>15023</v>
      </c>
      <c r="C23" s="64">
        <v>14943</v>
      </c>
      <c r="D23" s="18">
        <f t="shared" si="0"/>
        <v>5.3536773071003142E-3</v>
      </c>
      <c r="E23" s="19"/>
      <c r="F23" s="63">
        <v>108708</v>
      </c>
      <c r="G23" s="64">
        <v>110511</v>
      </c>
      <c r="H23" s="18">
        <f t="shared" si="1"/>
        <v>-1.6315117952059071E-2</v>
      </c>
      <c r="J23" s="41"/>
    </row>
    <row r="24" spans="1:10" ht="15" customHeight="1" x14ac:dyDescent="0.25">
      <c r="A24" s="90" t="s">
        <v>18</v>
      </c>
      <c r="B24" s="63">
        <v>1765</v>
      </c>
      <c r="C24" s="64">
        <v>2067</v>
      </c>
      <c r="D24" s="18">
        <f t="shared" si="0"/>
        <v>-0.14610546686018383</v>
      </c>
      <c r="E24" s="19"/>
      <c r="F24" s="63">
        <v>10070</v>
      </c>
      <c r="G24" s="64">
        <v>11098</v>
      </c>
      <c r="H24" s="18">
        <f t="shared" si="1"/>
        <v>-9.2629302577040912E-2</v>
      </c>
      <c r="J24" s="41"/>
    </row>
    <row r="25" spans="1:10" ht="15" customHeight="1" x14ac:dyDescent="0.25">
      <c r="A25" s="90" t="s">
        <v>20</v>
      </c>
      <c r="B25" s="63">
        <v>484</v>
      </c>
      <c r="C25" s="64">
        <v>433</v>
      </c>
      <c r="D25" s="18">
        <f t="shared" si="0"/>
        <v>0.11778290993071594</v>
      </c>
      <c r="E25" s="19"/>
      <c r="F25" s="63">
        <v>3465</v>
      </c>
      <c r="G25" s="64">
        <v>3424</v>
      </c>
      <c r="H25" s="18">
        <f t="shared" si="1"/>
        <v>1.197429906542056E-2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3360</v>
      </c>
      <c r="C27" s="66">
        <v>3837</v>
      </c>
      <c r="D27" s="34">
        <f t="shared" si="0"/>
        <v>-0.12431587177482409</v>
      </c>
      <c r="E27" s="19"/>
      <c r="F27" s="67">
        <v>25275</v>
      </c>
      <c r="G27" s="68">
        <v>31031</v>
      </c>
      <c r="H27" s="34">
        <f>(F27-G27)/G27</f>
        <v>-0.1854919274274113</v>
      </c>
      <c r="J27" s="41"/>
    </row>
    <row r="28" spans="1:10" ht="15" customHeight="1" x14ac:dyDescent="0.25">
      <c r="A28" s="89" t="s">
        <v>19</v>
      </c>
      <c r="B28" s="16">
        <f>B22+B17+B27</f>
        <v>62414</v>
      </c>
      <c r="C28" s="17">
        <f>C22+C17+C27</f>
        <v>62941</v>
      </c>
      <c r="D28" s="34">
        <f t="shared" si="0"/>
        <v>-8.3729206717402006E-3</v>
      </c>
      <c r="E28" s="19"/>
      <c r="F28" s="16">
        <f>F22+F17+F27</f>
        <v>468106</v>
      </c>
      <c r="G28" s="17">
        <f>G22+G17+G27</f>
        <v>478752</v>
      </c>
      <c r="H28" s="34">
        <f>(F28-G28)/G28</f>
        <v>-2.2236982822003877E-2</v>
      </c>
      <c r="J28" s="41"/>
    </row>
    <row r="29" spans="1:10" ht="15" customHeight="1" x14ac:dyDescent="0.25">
      <c r="A29" s="89" t="s">
        <v>24</v>
      </c>
      <c r="B29" s="65">
        <v>11788</v>
      </c>
      <c r="C29" s="66">
        <v>12157</v>
      </c>
      <c r="D29" s="18">
        <f>(B29-C29)/C29</f>
        <v>-3.0352883112610019E-2</v>
      </c>
      <c r="E29" s="19"/>
      <c r="F29" s="65">
        <v>76502</v>
      </c>
      <c r="G29" s="66">
        <v>71657</v>
      </c>
      <c r="H29" s="18">
        <f>(F29-G29)/G29</f>
        <v>6.761377115983086E-2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74202</v>
      </c>
      <c r="C31" s="17">
        <f>SUM(C28:C29)</f>
        <v>75098</v>
      </c>
      <c r="D31" s="34">
        <f t="shared" si="0"/>
        <v>-1.1931076726410823E-2</v>
      </c>
      <c r="E31" s="19"/>
      <c r="F31" s="16">
        <f>SUM(F28:F29)</f>
        <v>544608</v>
      </c>
      <c r="G31" s="17">
        <f>SUM(G28:G29)</f>
        <v>550409</v>
      </c>
      <c r="H31" s="34">
        <f t="shared" si="1"/>
        <v>-1.0539435219990952E-2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12.9.2016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31</v>
      </c>
      <c r="B7" s="71">
        <f>Hovedtall!$B$7</f>
        <v>2545900</v>
      </c>
      <c r="C7" s="72">
        <f>Hovedtall!$C$7</f>
        <v>2492156</v>
      </c>
      <c r="D7" s="46">
        <f>(B7-C7)/C7</f>
        <v>2.1565263169721318E-2</v>
      </c>
      <c r="E7" s="45"/>
      <c r="F7" s="71">
        <f>Hovedtall!$F$7</f>
        <v>19616525</v>
      </c>
      <c r="G7" s="72">
        <f>Hovedtall!$G$7</f>
        <v>19394141</v>
      </c>
      <c r="H7" s="46">
        <f>(F7-G7)/G7</f>
        <v>1.1466555801569144E-2</v>
      </c>
      <c r="I7" s="40"/>
      <c r="J7" s="41"/>
    </row>
    <row r="8" spans="1:17" ht="15" customHeight="1" x14ac:dyDescent="0.25">
      <c r="A8" s="89" t="s">
        <v>33</v>
      </c>
      <c r="B8" s="16">
        <f>SUM(B9:B10)</f>
        <v>2051731</v>
      </c>
      <c r="C8" s="17">
        <f>SUM(C9:C10)</f>
        <v>2019729</v>
      </c>
      <c r="D8" s="34">
        <f>(B8-C8)/C8</f>
        <v>1.5844699957271495E-2</v>
      </c>
      <c r="E8" s="45"/>
      <c r="F8" s="16">
        <f>SUM(F9:F10)</f>
        <v>13880687</v>
      </c>
      <c r="G8" s="17">
        <f>SUM(G9:G10)</f>
        <v>13635006</v>
      </c>
      <c r="H8" s="34">
        <f>(F8-G8)/G8</f>
        <v>1.8018400578628274E-2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1819255</v>
      </c>
      <c r="C9" s="74">
        <f>Hovedtall!$C$9</f>
        <v>1752813</v>
      </c>
      <c r="D9" s="18">
        <f>(B9-C9)/C9</f>
        <v>3.7905926074258918E-2</v>
      </c>
      <c r="E9" s="45"/>
      <c r="F9" s="73">
        <f>Hovedtall!$F$9</f>
        <v>12538579</v>
      </c>
      <c r="G9" s="74">
        <f>Hovedtall!$G$9</f>
        <v>12198912</v>
      </c>
      <c r="H9" s="18">
        <f>(F9-G9)/G9</f>
        <v>2.7844040517711742E-2</v>
      </c>
      <c r="J9" s="41"/>
    </row>
    <row r="10" spans="1:17" ht="15" customHeight="1" x14ac:dyDescent="0.25">
      <c r="A10" s="90" t="s">
        <v>35</v>
      </c>
      <c r="B10" s="73">
        <f>Hovedtall!$B$10</f>
        <v>232476</v>
      </c>
      <c r="C10" s="74">
        <f>Hovedtall!$C$10</f>
        <v>266916</v>
      </c>
      <c r="D10" s="18">
        <f>(B10-C10)/C10</f>
        <v>-0.12902935755069012</v>
      </c>
      <c r="E10" s="45"/>
      <c r="F10" s="73">
        <f>Hovedtall!$F$10</f>
        <v>1342108</v>
      </c>
      <c r="G10" s="74">
        <f>Hovedtall!$G$10</f>
        <v>1436094</v>
      </c>
      <c r="H10" s="18">
        <f>(F10-G10)/G10</f>
        <v>-6.5445576682306314E-2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45605</v>
      </c>
      <c r="C12" s="76">
        <f>Hovedtall!$C$12</f>
        <v>51905</v>
      </c>
      <c r="D12" s="44">
        <f>(B12-C12)/C12</f>
        <v>-0.12137559002022927</v>
      </c>
      <c r="E12" s="45"/>
      <c r="F12" s="75">
        <f>Hovedtall!$F$12</f>
        <v>337179</v>
      </c>
      <c r="G12" s="76">
        <f>Hovedtall!$G$12</f>
        <v>414044</v>
      </c>
      <c r="H12" s="44">
        <f>(F12-G12)/G12</f>
        <v>-0.18564452087217784</v>
      </c>
      <c r="J12" s="41"/>
    </row>
    <row r="13" spans="1:17" ht="15" customHeight="1" x14ac:dyDescent="0.25">
      <c r="A13" s="89" t="s">
        <v>19</v>
      </c>
      <c r="B13" s="16">
        <f>B7+B8+B12</f>
        <v>4643236</v>
      </c>
      <c r="C13" s="17">
        <f>C7+C8+C12</f>
        <v>4563790</v>
      </c>
      <c r="D13" s="34">
        <f>(B13-C13)/C13</f>
        <v>1.740790001292785E-2</v>
      </c>
      <c r="E13" s="45"/>
      <c r="F13" s="16">
        <f>F7+F8+F12</f>
        <v>33834391</v>
      </c>
      <c r="G13" s="17">
        <f>G7+G8+G12</f>
        <v>33443191</v>
      </c>
      <c r="H13" s="34">
        <f>(F13-G13)/G13</f>
        <v>1.1697448368488522E-2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41782</v>
      </c>
      <c r="C17" s="15">
        <f>SUM(C18:C20)</f>
        <v>41661</v>
      </c>
      <c r="D17" s="46">
        <f>(B17-C17)/C17</f>
        <v>2.9043949977196897E-3</v>
      </c>
      <c r="E17" s="19"/>
      <c r="F17" s="14">
        <f>SUM(F18:F20)</f>
        <v>320588</v>
      </c>
      <c r="G17" s="15">
        <f>SUM(G18:G20)</f>
        <v>322688</v>
      </c>
      <c r="H17" s="46">
        <f>(F17-G17)/G17</f>
        <v>-6.5078341927806427E-3</v>
      </c>
      <c r="J17" s="43"/>
    </row>
    <row r="18" spans="1:10" ht="15" customHeight="1" x14ac:dyDescent="0.25">
      <c r="A18" s="90" t="s">
        <v>34</v>
      </c>
      <c r="B18" s="73">
        <f>Hovedtall!$B$18</f>
        <v>40006</v>
      </c>
      <c r="C18" s="74">
        <f>Hovedtall!$C$18</f>
        <v>39695</v>
      </c>
      <c r="D18" s="18">
        <f t="shared" ref="D18:D31" si="0">(B18-C18)/C18</f>
        <v>7.8347398916740144E-3</v>
      </c>
      <c r="E18" s="19"/>
      <c r="F18" s="73">
        <f>Hovedtall!$F$18</f>
        <v>307954</v>
      </c>
      <c r="G18" s="74">
        <f>Hovedtall!$G$18</f>
        <v>308077</v>
      </c>
      <c r="H18" s="18">
        <f t="shared" ref="H18:H31" si="1">(F18-G18)/G18</f>
        <v>-3.9925083664148897E-4</v>
      </c>
      <c r="J18" s="41"/>
    </row>
    <row r="19" spans="1:10" ht="15" customHeight="1" x14ac:dyDescent="0.25">
      <c r="A19" s="90" t="s">
        <v>35</v>
      </c>
      <c r="B19" s="73">
        <f>Hovedtall!$B$19</f>
        <v>579</v>
      </c>
      <c r="C19" s="74">
        <f>Hovedtall!$C$19</f>
        <v>619</v>
      </c>
      <c r="D19" s="18">
        <f t="shared" si="0"/>
        <v>-6.4620355411954766E-2</v>
      </c>
      <c r="E19" s="19"/>
      <c r="F19" s="73">
        <f>Hovedtall!$F$19</f>
        <v>3807</v>
      </c>
      <c r="G19" s="74">
        <f>Hovedtall!$G$19</f>
        <v>4212</v>
      </c>
      <c r="H19" s="18">
        <f t="shared" si="1"/>
        <v>-9.6153846153846159E-2</v>
      </c>
      <c r="J19" s="41"/>
    </row>
    <row r="20" spans="1:10" ht="15" customHeight="1" x14ac:dyDescent="0.25">
      <c r="A20" s="90" t="s">
        <v>36</v>
      </c>
      <c r="B20" s="73">
        <f>Hovedtall!$B$20</f>
        <v>1197</v>
      </c>
      <c r="C20" s="74">
        <f>Hovedtall!$C$20</f>
        <v>1347</v>
      </c>
      <c r="D20" s="18">
        <f t="shared" si="0"/>
        <v>-0.111358574610245</v>
      </c>
      <c r="E20" s="19"/>
      <c r="F20" s="73">
        <f>Hovedtall!$F$20</f>
        <v>8827</v>
      </c>
      <c r="G20" s="74">
        <f>Hovedtall!$G$20</f>
        <v>10399</v>
      </c>
      <c r="H20" s="18">
        <f t="shared" si="1"/>
        <v>-0.15116838157515144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17272</v>
      </c>
      <c r="C22" s="17">
        <f>SUM(C23:C25)</f>
        <v>17443</v>
      </c>
      <c r="D22" s="34">
        <f t="shared" si="0"/>
        <v>-9.803359513845096E-3</v>
      </c>
      <c r="E22" s="19"/>
      <c r="F22" s="16">
        <f>SUM(F23:F25)</f>
        <v>122243</v>
      </c>
      <c r="G22" s="17">
        <f>SUM(G23:G25)</f>
        <v>125033</v>
      </c>
      <c r="H22" s="34">
        <f t="shared" si="1"/>
        <v>-2.2314109075204147E-2</v>
      </c>
      <c r="J22" s="41"/>
    </row>
    <row r="23" spans="1:10" ht="15" customHeight="1" x14ac:dyDescent="0.25">
      <c r="A23" s="90" t="s">
        <v>34</v>
      </c>
      <c r="B23" s="73">
        <f>Hovedtall!$B$23</f>
        <v>15023</v>
      </c>
      <c r="C23" s="74">
        <f>Hovedtall!$C$23</f>
        <v>14943</v>
      </c>
      <c r="D23" s="18">
        <f t="shared" si="0"/>
        <v>5.3536773071003142E-3</v>
      </c>
      <c r="E23" s="19"/>
      <c r="F23" s="73">
        <f>Hovedtall!$F$23</f>
        <v>108708</v>
      </c>
      <c r="G23" s="74">
        <f>Hovedtall!$G$23</f>
        <v>110511</v>
      </c>
      <c r="H23" s="18">
        <f t="shared" si="1"/>
        <v>-1.6315117952059071E-2</v>
      </c>
      <c r="J23" s="41"/>
    </row>
    <row r="24" spans="1:10" ht="15" customHeight="1" x14ac:dyDescent="0.25">
      <c r="A24" s="90" t="s">
        <v>35</v>
      </c>
      <c r="B24" s="73">
        <f>Hovedtall!$B$24</f>
        <v>1765</v>
      </c>
      <c r="C24" s="74">
        <f>Hovedtall!$C$24</f>
        <v>2067</v>
      </c>
      <c r="D24" s="18">
        <f t="shared" si="0"/>
        <v>-0.14610546686018383</v>
      </c>
      <c r="E24" s="19"/>
      <c r="F24" s="73">
        <f>Hovedtall!$F$24</f>
        <v>10070</v>
      </c>
      <c r="G24" s="74">
        <f>Hovedtall!$G$24</f>
        <v>11098</v>
      </c>
      <c r="H24" s="18">
        <f t="shared" si="1"/>
        <v>-9.2629302577040912E-2</v>
      </c>
      <c r="J24" s="41"/>
    </row>
    <row r="25" spans="1:10" ht="15" customHeight="1" x14ac:dyDescent="0.25">
      <c r="A25" s="90" t="s">
        <v>36</v>
      </c>
      <c r="B25" s="73">
        <f>Hovedtall!$B$25</f>
        <v>484</v>
      </c>
      <c r="C25" s="74">
        <f>Hovedtall!$C$25</f>
        <v>433</v>
      </c>
      <c r="D25" s="18">
        <f t="shared" si="0"/>
        <v>0.11778290993071594</v>
      </c>
      <c r="E25" s="19"/>
      <c r="F25" s="73">
        <f>Hovedtall!$F$25</f>
        <v>3465</v>
      </c>
      <c r="G25" s="74">
        <f>Hovedtall!$G$25</f>
        <v>3424</v>
      </c>
      <c r="H25" s="18">
        <f t="shared" si="1"/>
        <v>1.197429906542056E-2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3360</v>
      </c>
      <c r="C27" s="76">
        <f>Hovedtall!$C$27</f>
        <v>3837</v>
      </c>
      <c r="D27" s="34">
        <f t="shared" si="0"/>
        <v>-0.12431587177482409</v>
      </c>
      <c r="E27" s="19"/>
      <c r="F27" s="77">
        <f>Hovedtall!$F$27</f>
        <v>25275</v>
      </c>
      <c r="G27" s="78">
        <f>Hovedtall!$G$27</f>
        <v>31031</v>
      </c>
      <c r="H27" s="34">
        <f>(F27-G27)/G27</f>
        <v>-0.1854919274274113</v>
      </c>
      <c r="J27" s="41"/>
    </row>
    <row r="28" spans="1:10" ht="15" customHeight="1" x14ac:dyDescent="0.25">
      <c r="A28" s="89" t="s">
        <v>19</v>
      </c>
      <c r="B28" s="16">
        <f>B22+B17+B27</f>
        <v>62414</v>
      </c>
      <c r="C28" s="17">
        <f>C22+C17+C27</f>
        <v>62941</v>
      </c>
      <c r="D28" s="34">
        <f t="shared" si="0"/>
        <v>-8.3729206717402006E-3</v>
      </c>
      <c r="E28" s="19"/>
      <c r="F28" s="16">
        <f>F22+F17+F27</f>
        <v>468106</v>
      </c>
      <c r="G28" s="17">
        <f>G22+G17+G27</f>
        <v>478752</v>
      </c>
      <c r="H28" s="34">
        <f>(F28-G28)/G28</f>
        <v>-2.2236982822003877E-2</v>
      </c>
      <c r="J28" s="41"/>
    </row>
    <row r="29" spans="1:10" ht="15" customHeight="1" x14ac:dyDescent="0.25">
      <c r="A29" s="89" t="s">
        <v>24</v>
      </c>
      <c r="B29" s="75">
        <f>Hovedtall!$B$29</f>
        <v>11788</v>
      </c>
      <c r="C29" s="76">
        <f>Hovedtall!$C$29</f>
        <v>12157</v>
      </c>
      <c r="D29" s="18">
        <f>(B29-C29)/C29</f>
        <v>-3.0352883112610019E-2</v>
      </c>
      <c r="E29" s="19"/>
      <c r="F29" s="75">
        <f>Hovedtall!$F$29</f>
        <v>76502</v>
      </c>
      <c r="G29" s="76">
        <f>Hovedtall!$G$29</f>
        <v>71657</v>
      </c>
      <c r="H29" s="18">
        <f>(F29-G29)/G29</f>
        <v>6.761377115983086E-2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74202</v>
      </c>
      <c r="C31" s="17">
        <f>SUM(C28:C29)</f>
        <v>75098</v>
      </c>
      <c r="D31" s="34">
        <f t="shared" si="0"/>
        <v>-1.1931076726410823E-2</v>
      </c>
      <c r="E31" s="19"/>
      <c r="F31" s="16">
        <f>SUM(F28:F29)</f>
        <v>544608</v>
      </c>
      <c r="G31" s="17">
        <f>SUM(G28:G29)</f>
        <v>550409</v>
      </c>
      <c r="H31" s="34">
        <f t="shared" si="1"/>
        <v>-1.0539435219990952E-2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2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3.85546875" style="98" hidden="1" customWidth="1"/>
    <col min="32" max="32" width="0" style="98" hidden="1" customWidth="1"/>
    <col min="33" max="33" width="9.85546875" style="98" hidden="1" customWidth="1"/>
    <col min="34" max="16384" width="9.140625" style="98"/>
  </cols>
  <sheetData>
    <row r="1" spans="1:33" ht="15.75" x14ac:dyDescent="0.25">
      <c r="A1" s="97" t="s">
        <v>229</v>
      </c>
    </row>
    <row r="4" spans="1:33" ht="42.75" x14ac:dyDescent="0.2">
      <c r="A4" s="99" t="s">
        <v>230</v>
      </c>
      <c r="B4" s="99" t="s">
        <v>45</v>
      </c>
      <c r="C4" s="100" t="s">
        <v>231</v>
      </c>
      <c r="D4" s="100" t="s">
        <v>232</v>
      </c>
      <c r="E4" s="100" t="s">
        <v>233</v>
      </c>
      <c r="F4" s="100" t="s">
        <v>234</v>
      </c>
      <c r="G4" s="100" t="s">
        <v>235</v>
      </c>
      <c r="H4" s="100" t="s">
        <v>236</v>
      </c>
      <c r="I4" s="100" t="s">
        <v>237</v>
      </c>
      <c r="J4" s="100" t="s">
        <v>238</v>
      </c>
      <c r="K4" s="100" t="s">
        <v>239</v>
      </c>
      <c r="L4" s="100" t="s">
        <v>240</v>
      </c>
      <c r="M4" s="100" t="s">
        <v>241</v>
      </c>
      <c r="N4" s="100" t="s">
        <v>242</v>
      </c>
      <c r="O4" s="100" t="s">
        <v>46</v>
      </c>
      <c r="P4" s="100" t="s">
        <v>47</v>
      </c>
      <c r="Q4" s="100" t="s">
        <v>243</v>
      </c>
      <c r="R4" s="101" t="s">
        <v>48</v>
      </c>
      <c r="S4" s="101" t="s">
        <v>62</v>
      </c>
      <c r="T4" s="101" t="s">
        <v>49</v>
      </c>
      <c r="U4" s="101" t="s">
        <v>50</v>
      </c>
      <c r="V4" s="101" t="s">
        <v>51</v>
      </c>
      <c r="W4" s="101" t="s">
        <v>52</v>
      </c>
      <c r="X4" s="101" t="s">
        <v>53</v>
      </c>
      <c r="Y4" s="101" t="s">
        <v>54</v>
      </c>
      <c r="Z4" s="101" t="s">
        <v>55</v>
      </c>
      <c r="AA4" s="101" t="s">
        <v>56</v>
      </c>
      <c r="AB4" s="101" t="s">
        <v>57</v>
      </c>
      <c r="AC4" s="101" t="s">
        <v>58</v>
      </c>
      <c r="AD4" s="101" t="s">
        <v>59</v>
      </c>
      <c r="AE4" s="101" t="s">
        <v>44</v>
      </c>
      <c r="AF4" s="101" t="s">
        <v>60</v>
      </c>
      <c r="AG4" s="101" t="s">
        <v>61</v>
      </c>
    </row>
    <row r="5" spans="1:33" x14ac:dyDescent="0.2">
      <c r="A5" s="102" t="s">
        <v>66</v>
      </c>
      <c r="B5" s="102" t="s">
        <v>64</v>
      </c>
      <c r="C5" s="103">
        <v>33866</v>
      </c>
      <c r="D5" s="103">
        <v>1452</v>
      </c>
      <c r="E5" s="103">
        <v>35318</v>
      </c>
      <c r="F5" s="104">
        <v>-1.8399110617009398E-2</v>
      </c>
      <c r="G5" s="103">
        <v>0</v>
      </c>
      <c r="H5" s="103">
        <v>0</v>
      </c>
      <c r="I5" s="103">
        <v>0</v>
      </c>
      <c r="J5" s="105">
        <v>-1</v>
      </c>
      <c r="K5" s="106">
        <v>337</v>
      </c>
      <c r="L5" s="104">
        <v>0.41596638655462204</v>
      </c>
      <c r="M5" s="106">
        <v>35655</v>
      </c>
      <c r="N5" s="104">
        <v>-2.0332463250446502E-2</v>
      </c>
      <c r="O5" s="106">
        <v>906</v>
      </c>
      <c r="P5" s="106">
        <v>36561</v>
      </c>
      <c r="Q5" s="104">
        <v>-1.3757384478433301E-2</v>
      </c>
      <c r="R5" s="107">
        <v>4</v>
      </c>
      <c r="S5" s="108" t="s">
        <v>65</v>
      </c>
      <c r="T5" s="102" t="s">
        <v>65</v>
      </c>
      <c r="U5" s="106">
        <v>34454</v>
      </c>
      <c r="V5" s="106">
        <v>35980</v>
      </c>
      <c r="W5" s="106">
        <v>1526</v>
      </c>
      <c r="X5" s="106">
        <v>177</v>
      </c>
      <c r="Y5" s="106">
        <v>177</v>
      </c>
      <c r="Z5" s="106">
        <v>0</v>
      </c>
      <c r="AA5" s="106">
        <v>238</v>
      </c>
      <c r="AB5" s="106">
        <v>676</v>
      </c>
      <c r="AC5" s="106">
        <v>36395</v>
      </c>
      <c r="AD5" s="106">
        <v>37071</v>
      </c>
      <c r="AE5" s="102" t="s">
        <v>63</v>
      </c>
      <c r="AF5" s="106">
        <v>4032</v>
      </c>
      <c r="AG5" s="106">
        <v>16</v>
      </c>
    </row>
    <row r="6" spans="1:33" x14ac:dyDescent="0.2">
      <c r="A6" s="102" t="s">
        <v>69</v>
      </c>
      <c r="B6" s="102" t="s">
        <v>68</v>
      </c>
      <c r="C6" s="103">
        <v>4314</v>
      </c>
      <c r="D6" s="103">
        <v>54</v>
      </c>
      <c r="E6" s="103">
        <v>4368</v>
      </c>
      <c r="F6" s="104">
        <v>5.8139534883720902E-2</v>
      </c>
      <c r="G6" s="103">
        <v>0</v>
      </c>
      <c r="H6" s="103">
        <v>0</v>
      </c>
      <c r="I6" s="103">
        <v>0</v>
      </c>
      <c r="J6" s="105">
        <v>0</v>
      </c>
      <c r="K6" s="106">
        <v>0</v>
      </c>
      <c r="L6" s="104">
        <v>0</v>
      </c>
      <c r="M6" s="106">
        <v>4368</v>
      </c>
      <c r="N6" s="104">
        <v>5.8139534883720902E-2</v>
      </c>
      <c r="O6" s="106">
        <v>849</v>
      </c>
      <c r="P6" s="106">
        <v>5217</v>
      </c>
      <c r="Q6" s="104">
        <v>4.6329723225030095E-2</v>
      </c>
      <c r="R6" s="107">
        <v>5</v>
      </c>
      <c r="S6" s="109"/>
      <c r="T6" s="102" t="s">
        <v>65</v>
      </c>
      <c r="U6" s="106">
        <v>4110</v>
      </c>
      <c r="V6" s="106">
        <v>4128</v>
      </c>
      <c r="W6" s="106">
        <v>18</v>
      </c>
      <c r="X6" s="106">
        <v>0</v>
      </c>
      <c r="Y6" s="106">
        <v>0</v>
      </c>
      <c r="Z6" s="106">
        <v>0</v>
      </c>
      <c r="AA6" s="106">
        <v>0</v>
      </c>
      <c r="AB6" s="106">
        <v>858</v>
      </c>
      <c r="AC6" s="106">
        <v>4128</v>
      </c>
      <c r="AD6" s="106">
        <v>4986</v>
      </c>
      <c r="AE6" s="102" t="s">
        <v>67</v>
      </c>
      <c r="AF6" s="106">
        <v>4032</v>
      </c>
      <c r="AG6" s="106">
        <v>16</v>
      </c>
    </row>
    <row r="7" spans="1:33" x14ac:dyDescent="0.2">
      <c r="A7" s="102" t="s">
        <v>72</v>
      </c>
      <c r="B7" s="102" t="s">
        <v>71</v>
      </c>
      <c r="C7" s="103">
        <v>23215</v>
      </c>
      <c r="D7" s="103">
        <v>0</v>
      </c>
      <c r="E7" s="103">
        <v>23215</v>
      </c>
      <c r="F7" s="104">
        <v>0.11460533896677501</v>
      </c>
      <c r="G7" s="103">
        <v>0</v>
      </c>
      <c r="H7" s="103">
        <v>0</v>
      </c>
      <c r="I7" s="103">
        <v>0</v>
      </c>
      <c r="J7" s="105">
        <v>0</v>
      </c>
      <c r="K7" s="106">
        <v>0</v>
      </c>
      <c r="L7" s="104">
        <v>0</v>
      </c>
      <c r="M7" s="106">
        <v>23215</v>
      </c>
      <c r="N7" s="104">
        <v>0.11460533896677501</v>
      </c>
      <c r="O7" s="106">
        <v>0</v>
      </c>
      <c r="P7" s="106">
        <v>23215</v>
      </c>
      <c r="Q7" s="104">
        <v>0.11460533896677501</v>
      </c>
      <c r="R7" s="107">
        <v>4</v>
      </c>
      <c r="S7" s="109"/>
      <c r="T7" s="102" t="s">
        <v>65</v>
      </c>
      <c r="U7" s="106">
        <v>20828</v>
      </c>
      <c r="V7" s="106">
        <v>20828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20828</v>
      </c>
      <c r="AD7" s="106">
        <v>20828</v>
      </c>
      <c r="AE7" s="102" t="s">
        <v>70</v>
      </c>
      <c r="AF7" s="106">
        <v>4032</v>
      </c>
      <c r="AG7" s="106">
        <v>16</v>
      </c>
    </row>
    <row r="8" spans="1:33" x14ac:dyDescent="0.2">
      <c r="A8" s="102" t="s">
        <v>75</v>
      </c>
      <c r="B8" s="102" t="s">
        <v>74</v>
      </c>
      <c r="C8" s="103">
        <v>255763</v>
      </c>
      <c r="D8" s="103">
        <v>27506</v>
      </c>
      <c r="E8" s="103">
        <v>283269</v>
      </c>
      <c r="F8" s="104">
        <v>-2.2694732048287501E-2</v>
      </c>
      <c r="G8" s="103">
        <v>240783</v>
      </c>
      <c r="H8" s="103">
        <v>8016</v>
      </c>
      <c r="I8" s="103">
        <v>248799</v>
      </c>
      <c r="J8" s="105">
        <v>-1.8261669040788901E-2</v>
      </c>
      <c r="K8" s="106">
        <v>16431</v>
      </c>
      <c r="L8" s="104">
        <v>4.0265906932573599E-2</v>
      </c>
      <c r="M8" s="106">
        <v>548499</v>
      </c>
      <c r="N8" s="104">
        <v>-1.8906431943105401E-2</v>
      </c>
      <c r="O8" s="106">
        <v>7539</v>
      </c>
      <c r="P8" s="106">
        <v>556038</v>
      </c>
      <c r="Q8" s="104">
        <v>-1.6839886696772402E-2</v>
      </c>
      <c r="R8" s="107">
        <v>2</v>
      </c>
      <c r="S8" s="109"/>
      <c r="T8" s="102" t="s">
        <v>65</v>
      </c>
      <c r="U8" s="106">
        <v>261665</v>
      </c>
      <c r="V8" s="106">
        <v>289847</v>
      </c>
      <c r="W8" s="106">
        <v>28182</v>
      </c>
      <c r="X8" s="106">
        <v>243779</v>
      </c>
      <c r="Y8" s="106">
        <v>253427</v>
      </c>
      <c r="Z8" s="106">
        <v>9648</v>
      </c>
      <c r="AA8" s="106">
        <v>15795</v>
      </c>
      <c r="AB8" s="106">
        <v>6493</v>
      </c>
      <c r="AC8" s="106">
        <v>559069</v>
      </c>
      <c r="AD8" s="106">
        <v>565562</v>
      </c>
      <c r="AE8" s="102" t="s">
        <v>73</v>
      </c>
      <c r="AF8" s="106">
        <v>4032</v>
      </c>
      <c r="AG8" s="106">
        <v>16</v>
      </c>
    </row>
    <row r="9" spans="1:33" x14ac:dyDescent="0.2">
      <c r="A9" s="102" t="s">
        <v>78</v>
      </c>
      <c r="B9" s="102" t="s">
        <v>77</v>
      </c>
      <c r="C9" s="103">
        <v>493</v>
      </c>
      <c r="D9" s="103">
        <v>8</v>
      </c>
      <c r="E9" s="103">
        <v>501</v>
      </c>
      <c r="F9" s="104">
        <v>-0.12565445026177999</v>
      </c>
      <c r="G9" s="103">
        <v>0</v>
      </c>
      <c r="H9" s="103">
        <v>0</v>
      </c>
      <c r="I9" s="103">
        <v>0</v>
      </c>
      <c r="J9" s="105">
        <v>0</v>
      </c>
      <c r="K9" s="106">
        <v>0</v>
      </c>
      <c r="L9" s="104">
        <v>0</v>
      </c>
      <c r="M9" s="106">
        <v>501</v>
      </c>
      <c r="N9" s="104">
        <v>-0.12565445026177999</v>
      </c>
      <c r="O9" s="106">
        <v>689</v>
      </c>
      <c r="P9" s="106">
        <v>1190</v>
      </c>
      <c r="Q9" s="104">
        <v>-2.0576131687242802E-2</v>
      </c>
      <c r="R9" s="107">
        <v>5</v>
      </c>
      <c r="S9" s="109"/>
      <c r="T9" s="102" t="s">
        <v>65</v>
      </c>
      <c r="U9" s="106">
        <v>571</v>
      </c>
      <c r="V9" s="106">
        <v>573</v>
      </c>
      <c r="W9" s="106">
        <v>2</v>
      </c>
      <c r="X9" s="106">
        <v>0</v>
      </c>
      <c r="Y9" s="106">
        <v>0</v>
      </c>
      <c r="Z9" s="106">
        <v>0</v>
      </c>
      <c r="AA9" s="106">
        <v>0</v>
      </c>
      <c r="AB9" s="106">
        <v>642</v>
      </c>
      <c r="AC9" s="106">
        <v>573</v>
      </c>
      <c r="AD9" s="106">
        <v>1215</v>
      </c>
      <c r="AE9" s="102" t="s">
        <v>76</v>
      </c>
      <c r="AF9" s="106">
        <v>4032</v>
      </c>
      <c r="AG9" s="106">
        <v>16</v>
      </c>
    </row>
    <row r="10" spans="1:33" x14ac:dyDescent="0.2">
      <c r="A10" s="102" t="s">
        <v>81</v>
      </c>
      <c r="B10" s="102" t="s">
        <v>80</v>
      </c>
      <c r="C10" s="103">
        <v>107973</v>
      </c>
      <c r="D10" s="103">
        <v>42332</v>
      </c>
      <c r="E10" s="103">
        <v>150305</v>
      </c>
      <c r="F10" s="104">
        <v>7.2833170355671994E-2</v>
      </c>
      <c r="G10" s="103">
        <v>7212</v>
      </c>
      <c r="H10" s="103">
        <v>126</v>
      </c>
      <c r="I10" s="103">
        <v>7338</v>
      </c>
      <c r="J10" s="105">
        <v>-5.70547417116423E-2</v>
      </c>
      <c r="K10" s="106">
        <v>0</v>
      </c>
      <c r="L10" s="104">
        <v>0</v>
      </c>
      <c r="M10" s="106">
        <v>157643</v>
      </c>
      <c r="N10" s="104">
        <v>6.5998120135512511E-2</v>
      </c>
      <c r="O10" s="106">
        <v>8039</v>
      </c>
      <c r="P10" s="106">
        <v>165682</v>
      </c>
      <c r="Q10" s="104">
        <v>6.2064102564102601E-2</v>
      </c>
      <c r="R10" s="107">
        <v>3</v>
      </c>
      <c r="S10" s="109"/>
      <c r="T10" s="102" t="s">
        <v>65</v>
      </c>
      <c r="U10" s="106">
        <v>100755</v>
      </c>
      <c r="V10" s="106">
        <v>140101</v>
      </c>
      <c r="W10" s="106">
        <v>39346</v>
      </c>
      <c r="X10" s="106">
        <v>7734</v>
      </c>
      <c r="Y10" s="106">
        <v>7782</v>
      </c>
      <c r="Z10" s="106">
        <v>48</v>
      </c>
      <c r="AA10" s="106">
        <v>0</v>
      </c>
      <c r="AB10" s="106">
        <v>8117</v>
      </c>
      <c r="AC10" s="106">
        <v>147883</v>
      </c>
      <c r="AD10" s="106">
        <v>156000</v>
      </c>
      <c r="AE10" s="102" t="s">
        <v>79</v>
      </c>
      <c r="AF10" s="106">
        <v>4032</v>
      </c>
      <c r="AG10" s="106">
        <v>16</v>
      </c>
    </row>
    <row r="11" spans="1:33" x14ac:dyDescent="0.2">
      <c r="A11" s="102" t="s">
        <v>84</v>
      </c>
      <c r="B11" s="102" t="s">
        <v>83</v>
      </c>
      <c r="C11" s="103">
        <v>7496</v>
      </c>
      <c r="D11" s="103">
        <v>114</v>
      </c>
      <c r="E11" s="103">
        <v>7610</v>
      </c>
      <c r="F11" s="104">
        <v>4.16096359156857E-2</v>
      </c>
      <c r="G11" s="103">
        <v>0</v>
      </c>
      <c r="H11" s="103">
        <v>0</v>
      </c>
      <c r="I11" s="103">
        <v>0</v>
      </c>
      <c r="J11" s="105">
        <v>0</v>
      </c>
      <c r="K11" s="106">
        <v>1320</v>
      </c>
      <c r="L11" s="104">
        <v>0.72099087353324598</v>
      </c>
      <c r="M11" s="106">
        <v>8930</v>
      </c>
      <c r="N11" s="104">
        <v>0.106156323547628</v>
      </c>
      <c r="O11" s="106">
        <v>2562</v>
      </c>
      <c r="P11" s="106">
        <v>11492</v>
      </c>
      <c r="Q11" s="104">
        <v>7.9162362663160901E-2</v>
      </c>
      <c r="R11" s="107">
        <v>5</v>
      </c>
      <c r="S11" s="109"/>
      <c r="T11" s="102" t="s">
        <v>65</v>
      </c>
      <c r="U11" s="106">
        <v>7064</v>
      </c>
      <c r="V11" s="106">
        <v>7306</v>
      </c>
      <c r="W11" s="106">
        <v>242</v>
      </c>
      <c r="X11" s="106">
        <v>0</v>
      </c>
      <c r="Y11" s="106">
        <v>0</v>
      </c>
      <c r="Z11" s="106">
        <v>0</v>
      </c>
      <c r="AA11" s="106">
        <v>767</v>
      </c>
      <c r="AB11" s="106">
        <v>2576</v>
      </c>
      <c r="AC11" s="106">
        <v>8073</v>
      </c>
      <c r="AD11" s="106">
        <v>10649</v>
      </c>
      <c r="AE11" s="102" t="s">
        <v>82</v>
      </c>
      <c r="AF11" s="106">
        <v>4032</v>
      </c>
      <c r="AG11" s="106">
        <v>16</v>
      </c>
    </row>
    <row r="12" spans="1:33" x14ac:dyDescent="0.2">
      <c r="A12" s="102" t="s">
        <v>87</v>
      </c>
      <c r="B12" s="102" t="s">
        <v>86</v>
      </c>
      <c r="C12" s="103">
        <v>1304</v>
      </c>
      <c r="D12" s="103">
        <v>28</v>
      </c>
      <c r="E12" s="103">
        <v>1332</v>
      </c>
      <c r="F12" s="104">
        <v>0.185053380782918</v>
      </c>
      <c r="G12" s="103">
        <v>0</v>
      </c>
      <c r="H12" s="103">
        <v>0</v>
      </c>
      <c r="I12" s="103">
        <v>0</v>
      </c>
      <c r="J12" s="105">
        <v>0</v>
      </c>
      <c r="K12" s="106">
        <v>0</v>
      </c>
      <c r="L12" s="104">
        <v>0</v>
      </c>
      <c r="M12" s="106">
        <v>1332</v>
      </c>
      <c r="N12" s="104">
        <v>0.185053380782918</v>
      </c>
      <c r="O12" s="106">
        <v>1331</v>
      </c>
      <c r="P12" s="106">
        <v>2663</v>
      </c>
      <c r="Q12" s="104">
        <v>0.17003514938488601</v>
      </c>
      <c r="R12" s="107">
        <v>5</v>
      </c>
      <c r="S12" s="109"/>
      <c r="T12" s="102" t="s">
        <v>65</v>
      </c>
      <c r="U12" s="106">
        <v>1108</v>
      </c>
      <c r="V12" s="106">
        <v>1124</v>
      </c>
      <c r="W12" s="106">
        <v>16</v>
      </c>
      <c r="X12" s="106">
        <v>0</v>
      </c>
      <c r="Y12" s="106">
        <v>0</v>
      </c>
      <c r="Z12" s="106">
        <v>0</v>
      </c>
      <c r="AA12" s="106">
        <v>0</v>
      </c>
      <c r="AB12" s="106">
        <v>1152</v>
      </c>
      <c r="AC12" s="106">
        <v>1124</v>
      </c>
      <c r="AD12" s="106">
        <v>2276</v>
      </c>
      <c r="AE12" s="102" t="s">
        <v>85</v>
      </c>
      <c r="AF12" s="106">
        <v>4032</v>
      </c>
      <c r="AG12" s="106">
        <v>16</v>
      </c>
    </row>
    <row r="13" spans="1:33" x14ac:dyDescent="0.2">
      <c r="A13" s="102" t="s">
        <v>90</v>
      </c>
      <c r="B13" s="102" t="s">
        <v>89</v>
      </c>
      <c r="C13" s="103">
        <v>0</v>
      </c>
      <c r="D13" s="103">
        <v>0</v>
      </c>
      <c r="E13" s="103">
        <v>0</v>
      </c>
      <c r="F13" s="104">
        <v>-1</v>
      </c>
      <c r="G13" s="103">
        <v>0</v>
      </c>
      <c r="H13" s="103">
        <v>0</v>
      </c>
      <c r="I13" s="103">
        <v>0</v>
      </c>
      <c r="J13" s="105">
        <v>-1</v>
      </c>
      <c r="K13" s="106">
        <v>0</v>
      </c>
      <c r="L13" s="104">
        <v>0</v>
      </c>
      <c r="M13" s="106">
        <v>0</v>
      </c>
      <c r="N13" s="104">
        <v>-1</v>
      </c>
      <c r="O13" s="106">
        <v>0</v>
      </c>
      <c r="P13" s="106">
        <v>0</v>
      </c>
      <c r="Q13" s="104">
        <v>-1</v>
      </c>
      <c r="R13" s="107">
        <v>5</v>
      </c>
      <c r="S13" s="109"/>
      <c r="T13" s="102" t="s">
        <v>65</v>
      </c>
      <c r="U13" s="106">
        <v>246</v>
      </c>
      <c r="V13" s="106">
        <v>246</v>
      </c>
      <c r="W13" s="106">
        <v>0</v>
      </c>
      <c r="X13" s="106">
        <v>38</v>
      </c>
      <c r="Y13" s="106">
        <v>38</v>
      </c>
      <c r="Z13" s="106">
        <v>0</v>
      </c>
      <c r="AA13" s="106">
        <v>0</v>
      </c>
      <c r="AB13" s="106">
        <v>0</v>
      </c>
      <c r="AC13" s="106">
        <v>284</v>
      </c>
      <c r="AD13" s="106">
        <v>284</v>
      </c>
      <c r="AE13" s="102" t="s">
        <v>88</v>
      </c>
      <c r="AF13" s="106">
        <v>4032</v>
      </c>
      <c r="AG13" s="106">
        <v>16</v>
      </c>
    </row>
    <row r="14" spans="1:33" x14ac:dyDescent="0.2">
      <c r="A14" s="102" t="s">
        <v>93</v>
      </c>
      <c r="B14" s="102" t="s">
        <v>92</v>
      </c>
      <c r="C14" s="103">
        <v>8770</v>
      </c>
      <c r="D14" s="103">
        <v>168</v>
      </c>
      <c r="E14" s="103">
        <v>8938</v>
      </c>
      <c r="F14" s="104">
        <v>-0.16979379528144201</v>
      </c>
      <c r="G14" s="103">
        <v>0</v>
      </c>
      <c r="H14" s="103">
        <v>0</v>
      </c>
      <c r="I14" s="103">
        <v>0</v>
      </c>
      <c r="J14" s="105">
        <v>0</v>
      </c>
      <c r="K14" s="106">
        <v>3382</v>
      </c>
      <c r="L14" s="104">
        <v>-2.4798154555940002E-2</v>
      </c>
      <c r="M14" s="106">
        <v>12320</v>
      </c>
      <c r="N14" s="104">
        <v>-0.134466769706337</v>
      </c>
      <c r="O14" s="106">
        <v>478</v>
      </c>
      <c r="P14" s="106">
        <v>12798</v>
      </c>
      <c r="Q14" s="104">
        <v>-0.13649551312327102</v>
      </c>
      <c r="R14" s="107">
        <v>5</v>
      </c>
      <c r="S14" s="109"/>
      <c r="T14" s="102" t="s">
        <v>65</v>
      </c>
      <c r="U14" s="106">
        <v>10526</v>
      </c>
      <c r="V14" s="106">
        <v>10766</v>
      </c>
      <c r="W14" s="106">
        <v>240</v>
      </c>
      <c r="X14" s="106">
        <v>0</v>
      </c>
      <c r="Y14" s="106">
        <v>0</v>
      </c>
      <c r="Z14" s="106">
        <v>0</v>
      </c>
      <c r="AA14" s="106">
        <v>3468</v>
      </c>
      <c r="AB14" s="106">
        <v>587</v>
      </c>
      <c r="AC14" s="106">
        <v>14234</v>
      </c>
      <c r="AD14" s="106">
        <v>14821</v>
      </c>
      <c r="AE14" s="102" t="s">
        <v>91</v>
      </c>
      <c r="AF14" s="106">
        <v>4032</v>
      </c>
      <c r="AG14" s="106">
        <v>16</v>
      </c>
    </row>
    <row r="15" spans="1:33" x14ac:dyDescent="0.2">
      <c r="A15" s="102" t="s">
        <v>96</v>
      </c>
      <c r="B15" s="102" t="s">
        <v>95</v>
      </c>
      <c r="C15" s="103">
        <v>5595</v>
      </c>
      <c r="D15" s="103">
        <v>84</v>
      </c>
      <c r="E15" s="103">
        <v>5679</v>
      </c>
      <c r="F15" s="104">
        <v>-8.3144979011946993E-2</v>
      </c>
      <c r="G15" s="103">
        <v>0</v>
      </c>
      <c r="H15" s="103">
        <v>0</v>
      </c>
      <c r="I15" s="103">
        <v>0</v>
      </c>
      <c r="J15" s="105">
        <v>0</v>
      </c>
      <c r="K15" s="106">
        <v>0</v>
      </c>
      <c r="L15" s="104">
        <v>0</v>
      </c>
      <c r="M15" s="106">
        <v>5679</v>
      </c>
      <c r="N15" s="104">
        <v>-8.3144979011946993E-2</v>
      </c>
      <c r="O15" s="106">
        <v>475</v>
      </c>
      <c r="P15" s="106">
        <v>6154</v>
      </c>
      <c r="Q15" s="104">
        <v>-5.6569063314425905E-2</v>
      </c>
      <c r="R15" s="107">
        <v>5</v>
      </c>
      <c r="S15" s="109"/>
      <c r="T15" s="102" t="s">
        <v>65</v>
      </c>
      <c r="U15" s="106">
        <v>6160</v>
      </c>
      <c r="V15" s="106">
        <v>6194</v>
      </c>
      <c r="W15" s="106">
        <v>34</v>
      </c>
      <c r="X15" s="106">
        <v>0</v>
      </c>
      <c r="Y15" s="106">
        <v>0</v>
      </c>
      <c r="Z15" s="106">
        <v>0</v>
      </c>
      <c r="AA15" s="106">
        <v>0</v>
      </c>
      <c r="AB15" s="106">
        <v>329</v>
      </c>
      <c r="AC15" s="106">
        <v>6194</v>
      </c>
      <c r="AD15" s="106">
        <v>6523</v>
      </c>
      <c r="AE15" s="102" t="s">
        <v>94</v>
      </c>
      <c r="AF15" s="106">
        <v>4032</v>
      </c>
      <c r="AG15" s="106">
        <v>16</v>
      </c>
    </row>
    <row r="16" spans="1:33" x14ac:dyDescent="0.2">
      <c r="A16" s="102" t="s">
        <v>99</v>
      </c>
      <c r="B16" s="102" t="s">
        <v>98</v>
      </c>
      <c r="C16" s="103">
        <v>8865</v>
      </c>
      <c r="D16" s="103">
        <v>1074</v>
      </c>
      <c r="E16" s="103">
        <v>9939</v>
      </c>
      <c r="F16" s="104">
        <v>-6.544428772919611E-2</v>
      </c>
      <c r="G16" s="103">
        <v>0</v>
      </c>
      <c r="H16" s="103">
        <v>0</v>
      </c>
      <c r="I16" s="103">
        <v>0</v>
      </c>
      <c r="J16" s="105">
        <v>0</v>
      </c>
      <c r="K16" s="106">
        <v>1709</v>
      </c>
      <c r="L16" s="104">
        <v>-0.51967397414277705</v>
      </c>
      <c r="M16" s="106">
        <v>11648</v>
      </c>
      <c r="N16" s="104">
        <v>-0.17931374621292198</v>
      </c>
      <c r="O16" s="106">
        <v>2779</v>
      </c>
      <c r="P16" s="106">
        <v>14427</v>
      </c>
      <c r="Q16" s="104">
        <v>-0.120626600024381</v>
      </c>
      <c r="R16" s="107">
        <v>5</v>
      </c>
      <c r="S16" s="109"/>
      <c r="T16" s="102" t="s">
        <v>65</v>
      </c>
      <c r="U16" s="106">
        <v>9797</v>
      </c>
      <c r="V16" s="106">
        <v>10635</v>
      </c>
      <c r="W16" s="106">
        <v>838</v>
      </c>
      <c r="X16" s="106">
        <v>0</v>
      </c>
      <c r="Y16" s="106">
        <v>0</v>
      </c>
      <c r="Z16" s="106">
        <v>0</v>
      </c>
      <c r="AA16" s="106">
        <v>3558</v>
      </c>
      <c r="AB16" s="106">
        <v>2213</v>
      </c>
      <c r="AC16" s="106">
        <v>14193</v>
      </c>
      <c r="AD16" s="106">
        <v>16406</v>
      </c>
      <c r="AE16" s="102" t="s">
        <v>97</v>
      </c>
      <c r="AF16" s="106">
        <v>4032</v>
      </c>
      <c r="AG16" s="106">
        <v>16</v>
      </c>
    </row>
    <row r="17" spans="1:33" x14ac:dyDescent="0.2">
      <c r="A17" s="102" t="s">
        <v>102</v>
      </c>
      <c r="B17" s="102" t="s">
        <v>101</v>
      </c>
      <c r="C17" s="103">
        <v>65017</v>
      </c>
      <c r="D17" s="103">
        <v>328</v>
      </c>
      <c r="E17" s="103">
        <v>65345</v>
      </c>
      <c r="F17" s="104">
        <v>2.5196504494893201E-2</v>
      </c>
      <c r="G17" s="103">
        <v>4414</v>
      </c>
      <c r="H17" s="103">
        <v>0</v>
      </c>
      <c r="I17" s="103">
        <v>4414</v>
      </c>
      <c r="J17" s="105">
        <v>-0.22832167832167799</v>
      </c>
      <c r="K17" s="106">
        <v>0</v>
      </c>
      <c r="L17" s="104">
        <v>0</v>
      </c>
      <c r="M17" s="106">
        <v>69759</v>
      </c>
      <c r="N17" s="104">
        <v>4.3190947177471602E-3</v>
      </c>
      <c r="O17" s="106">
        <v>1233</v>
      </c>
      <c r="P17" s="106">
        <v>70992</v>
      </c>
      <c r="Q17" s="104">
        <v>1.00015649674914E-2</v>
      </c>
      <c r="R17" s="107">
        <v>4</v>
      </c>
      <c r="S17" s="109"/>
      <c r="T17" s="102" t="s">
        <v>65</v>
      </c>
      <c r="U17" s="106">
        <v>63513</v>
      </c>
      <c r="V17" s="106">
        <v>63739</v>
      </c>
      <c r="W17" s="106">
        <v>226</v>
      </c>
      <c r="X17" s="106">
        <v>5720</v>
      </c>
      <c r="Y17" s="106">
        <v>5720</v>
      </c>
      <c r="Z17" s="106">
        <v>0</v>
      </c>
      <c r="AA17" s="106">
        <v>0</v>
      </c>
      <c r="AB17" s="106">
        <v>830</v>
      </c>
      <c r="AC17" s="106">
        <v>69459</v>
      </c>
      <c r="AD17" s="106">
        <v>70289</v>
      </c>
      <c r="AE17" s="102" t="s">
        <v>100</v>
      </c>
      <c r="AF17" s="106">
        <v>4032</v>
      </c>
      <c r="AG17" s="106">
        <v>16</v>
      </c>
    </row>
    <row r="18" spans="1:33" x14ac:dyDescent="0.2">
      <c r="A18" s="102" t="s">
        <v>105</v>
      </c>
      <c r="B18" s="102" t="s">
        <v>104</v>
      </c>
      <c r="C18" s="103">
        <v>778</v>
      </c>
      <c r="D18" s="103">
        <v>0</v>
      </c>
      <c r="E18" s="103">
        <v>778</v>
      </c>
      <c r="F18" s="104">
        <v>0.129172714078374</v>
      </c>
      <c r="G18" s="103">
        <v>0</v>
      </c>
      <c r="H18" s="103">
        <v>0</v>
      </c>
      <c r="I18" s="103">
        <v>0</v>
      </c>
      <c r="J18" s="105">
        <v>0</v>
      </c>
      <c r="K18" s="106">
        <v>0</v>
      </c>
      <c r="L18" s="104">
        <v>0</v>
      </c>
      <c r="M18" s="106">
        <v>778</v>
      </c>
      <c r="N18" s="104">
        <v>0.129172714078374</v>
      </c>
      <c r="O18" s="106">
        <v>509</v>
      </c>
      <c r="P18" s="106">
        <v>1287</v>
      </c>
      <c r="Q18" s="104">
        <v>6.9825436408977606E-2</v>
      </c>
      <c r="R18" s="107">
        <v>5</v>
      </c>
      <c r="S18" s="109"/>
      <c r="T18" s="102" t="s">
        <v>65</v>
      </c>
      <c r="U18" s="106">
        <v>687</v>
      </c>
      <c r="V18" s="106">
        <v>689</v>
      </c>
      <c r="W18" s="106">
        <v>2</v>
      </c>
      <c r="X18" s="106">
        <v>0</v>
      </c>
      <c r="Y18" s="106">
        <v>0</v>
      </c>
      <c r="Z18" s="106">
        <v>0</v>
      </c>
      <c r="AA18" s="106">
        <v>0</v>
      </c>
      <c r="AB18" s="106">
        <v>514</v>
      </c>
      <c r="AC18" s="106">
        <v>689</v>
      </c>
      <c r="AD18" s="106">
        <v>1203</v>
      </c>
      <c r="AE18" s="102" t="s">
        <v>103</v>
      </c>
      <c r="AF18" s="106">
        <v>4032</v>
      </c>
      <c r="AG18" s="106">
        <v>16</v>
      </c>
    </row>
    <row r="19" spans="1:33" x14ac:dyDescent="0.2">
      <c r="A19" s="102" t="s">
        <v>108</v>
      </c>
      <c r="B19" s="102" t="s">
        <v>107</v>
      </c>
      <c r="C19" s="103">
        <v>38521</v>
      </c>
      <c r="D19" s="103">
        <v>46</v>
      </c>
      <c r="E19" s="103">
        <v>38567</v>
      </c>
      <c r="F19" s="104">
        <v>3.7919156036385196E-2</v>
      </c>
      <c r="G19" s="103">
        <v>16885</v>
      </c>
      <c r="H19" s="103">
        <v>0</v>
      </c>
      <c r="I19" s="103">
        <v>16885</v>
      </c>
      <c r="J19" s="105">
        <v>-0.221961109575154</v>
      </c>
      <c r="K19" s="106">
        <v>0</v>
      </c>
      <c r="L19" s="104">
        <v>0</v>
      </c>
      <c r="M19" s="106">
        <v>55452</v>
      </c>
      <c r="N19" s="104">
        <v>-5.7900101936799203E-2</v>
      </c>
      <c r="O19" s="106">
        <v>168</v>
      </c>
      <c r="P19" s="106">
        <v>55620</v>
      </c>
      <c r="Q19" s="104">
        <v>-6.08695652173913E-2</v>
      </c>
      <c r="R19" s="107">
        <v>4</v>
      </c>
      <c r="S19" s="109"/>
      <c r="T19" s="102" t="s">
        <v>65</v>
      </c>
      <c r="U19" s="106">
        <v>37122</v>
      </c>
      <c r="V19" s="106">
        <v>37158</v>
      </c>
      <c r="W19" s="106">
        <v>36</v>
      </c>
      <c r="X19" s="106">
        <v>21692</v>
      </c>
      <c r="Y19" s="106">
        <v>21702</v>
      </c>
      <c r="Z19" s="106">
        <v>10</v>
      </c>
      <c r="AA19" s="106">
        <v>0</v>
      </c>
      <c r="AB19" s="106">
        <v>365</v>
      </c>
      <c r="AC19" s="106">
        <v>58860</v>
      </c>
      <c r="AD19" s="106">
        <v>59225</v>
      </c>
      <c r="AE19" s="102" t="s">
        <v>106</v>
      </c>
      <c r="AF19" s="106">
        <v>4032</v>
      </c>
      <c r="AG19" s="106">
        <v>16</v>
      </c>
    </row>
    <row r="20" spans="1:33" x14ac:dyDescent="0.2">
      <c r="A20" s="102" t="s">
        <v>111</v>
      </c>
      <c r="B20" s="102" t="s">
        <v>110</v>
      </c>
      <c r="C20" s="103">
        <v>1442</v>
      </c>
      <c r="D20" s="103">
        <v>6</v>
      </c>
      <c r="E20" s="103">
        <v>1448</v>
      </c>
      <c r="F20" s="104">
        <v>0.33210671573137102</v>
      </c>
      <c r="G20" s="103">
        <v>0</v>
      </c>
      <c r="H20" s="103">
        <v>0</v>
      </c>
      <c r="I20" s="103">
        <v>0</v>
      </c>
      <c r="J20" s="105">
        <v>0</v>
      </c>
      <c r="K20" s="106">
        <v>0</v>
      </c>
      <c r="L20" s="104">
        <v>0</v>
      </c>
      <c r="M20" s="106">
        <v>1448</v>
      </c>
      <c r="N20" s="104">
        <v>0.33210671573137102</v>
      </c>
      <c r="O20" s="106">
        <v>1041</v>
      </c>
      <c r="P20" s="106">
        <v>2489</v>
      </c>
      <c r="Q20" s="104">
        <v>0.25770591207680599</v>
      </c>
      <c r="R20" s="107">
        <v>5</v>
      </c>
      <c r="S20" s="109"/>
      <c r="T20" s="102" t="s">
        <v>65</v>
      </c>
      <c r="U20" s="106">
        <v>1085</v>
      </c>
      <c r="V20" s="106">
        <v>1087</v>
      </c>
      <c r="W20" s="106">
        <v>2</v>
      </c>
      <c r="X20" s="106">
        <v>0</v>
      </c>
      <c r="Y20" s="106">
        <v>0</v>
      </c>
      <c r="Z20" s="106">
        <v>0</v>
      </c>
      <c r="AA20" s="106">
        <v>0</v>
      </c>
      <c r="AB20" s="106">
        <v>892</v>
      </c>
      <c r="AC20" s="106">
        <v>1087</v>
      </c>
      <c r="AD20" s="106">
        <v>1979</v>
      </c>
      <c r="AE20" s="102" t="s">
        <v>109</v>
      </c>
      <c r="AF20" s="106">
        <v>4032</v>
      </c>
      <c r="AG20" s="106">
        <v>16</v>
      </c>
    </row>
    <row r="21" spans="1:33" x14ac:dyDescent="0.2">
      <c r="A21" s="102" t="s">
        <v>114</v>
      </c>
      <c r="B21" s="102" t="s">
        <v>113</v>
      </c>
      <c r="C21" s="103">
        <v>25136</v>
      </c>
      <c r="D21" s="103">
        <v>5744</v>
      </c>
      <c r="E21" s="103">
        <v>30880</v>
      </c>
      <c r="F21" s="104">
        <v>5.4212754335654804E-2</v>
      </c>
      <c r="G21" s="103">
        <v>0</v>
      </c>
      <c r="H21" s="103">
        <v>0</v>
      </c>
      <c r="I21" s="103">
        <v>0</v>
      </c>
      <c r="J21" s="105">
        <v>-1</v>
      </c>
      <c r="K21" s="106">
        <v>0</v>
      </c>
      <c r="L21" s="104">
        <v>0</v>
      </c>
      <c r="M21" s="106">
        <v>30880</v>
      </c>
      <c r="N21" s="104">
        <v>4.9768833288006499E-2</v>
      </c>
      <c r="O21" s="106">
        <v>353</v>
      </c>
      <c r="P21" s="106">
        <v>31233</v>
      </c>
      <c r="Q21" s="104">
        <v>5.0554994954591301E-2</v>
      </c>
      <c r="R21" s="107">
        <v>4</v>
      </c>
      <c r="S21" s="109"/>
      <c r="T21" s="102" t="s">
        <v>65</v>
      </c>
      <c r="U21" s="106">
        <v>23822</v>
      </c>
      <c r="V21" s="106">
        <v>29292</v>
      </c>
      <c r="W21" s="106">
        <v>5470</v>
      </c>
      <c r="X21" s="106">
        <v>124</v>
      </c>
      <c r="Y21" s="106">
        <v>124</v>
      </c>
      <c r="Z21" s="106">
        <v>0</v>
      </c>
      <c r="AA21" s="106">
        <v>0</v>
      </c>
      <c r="AB21" s="106">
        <v>314</v>
      </c>
      <c r="AC21" s="106">
        <v>29416</v>
      </c>
      <c r="AD21" s="106">
        <v>29730</v>
      </c>
      <c r="AE21" s="102" t="s">
        <v>112</v>
      </c>
      <c r="AF21" s="106">
        <v>4032</v>
      </c>
      <c r="AG21" s="106">
        <v>16</v>
      </c>
    </row>
    <row r="22" spans="1:33" x14ac:dyDescent="0.2">
      <c r="A22" s="102" t="s">
        <v>117</v>
      </c>
      <c r="B22" s="102" t="s">
        <v>116</v>
      </c>
      <c r="C22" s="103">
        <v>59086</v>
      </c>
      <c r="D22" s="103">
        <v>358</v>
      </c>
      <c r="E22" s="103">
        <v>59444</v>
      </c>
      <c r="F22" s="104">
        <v>-1.46205616152239E-2</v>
      </c>
      <c r="G22" s="103">
        <v>27145</v>
      </c>
      <c r="H22" s="103">
        <v>120</v>
      </c>
      <c r="I22" s="103">
        <v>27265</v>
      </c>
      <c r="J22" s="105">
        <v>-4.6911595064145106E-2</v>
      </c>
      <c r="K22" s="106">
        <v>0</v>
      </c>
      <c r="L22" s="104">
        <v>0</v>
      </c>
      <c r="M22" s="106">
        <v>86709</v>
      </c>
      <c r="N22" s="104">
        <v>-2.5007589983470701E-2</v>
      </c>
      <c r="O22" s="106">
        <v>117</v>
      </c>
      <c r="P22" s="106">
        <v>86826</v>
      </c>
      <c r="Q22" s="104">
        <v>-2.9465024256108703E-2</v>
      </c>
      <c r="R22" s="107">
        <v>3</v>
      </c>
      <c r="S22" s="109"/>
      <c r="T22" s="102" t="s">
        <v>65</v>
      </c>
      <c r="U22" s="106">
        <v>59868</v>
      </c>
      <c r="V22" s="106">
        <v>60326</v>
      </c>
      <c r="W22" s="106">
        <v>458</v>
      </c>
      <c r="X22" s="106">
        <v>28557</v>
      </c>
      <c r="Y22" s="106">
        <v>28607</v>
      </c>
      <c r="Z22" s="106">
        <v>50</v>
      </c>
      <c r="AA22" s="106">
        <v>0</v>
      </c>
      <c r="AB22" s="106">
        <v>529</v>
      </c>
      <c r="AC22" s="106">
        <v>88933</v>
      </c>
      <c r="AD22" s="106">
        <v>89462</v>
      </c>
      <c r="AE22" s="102" t="s">
        <v>115</v>
      </c>
      <c r="AF22" s="106">
        <v>4032</v>
      </c>
      <c r="AG22" s="106">
        <v>16</v>
      </c>
    </row>
    <row r="23" spans="1:33" x14ac:dyDescent="0.2">
      <c r="A23" s="102" t="s">
        <v>120</v>
      </c>
      <c r="B23" s="102" t="s">
        <v>119</v>
      </c>
      <c r="C23" s="103">
        <v>20875</v>
      </c>
      <c r="D23" s="103">
        <v>164</v>
      </c>
      <c r="E23" s="103">
        <v>21039</v>
      </c>
      <c r="F23" s="104">
        <v>-0.14266503667481698</v>
      </c>
      <c r="G23" s="103">
        <v>452</v>
      </c>
      <c r="H23" s="103">
        <v>0</v>
      </c>
      <c r="I23" s="103">
        <v>452</v>
      </c>
      <c r="J23" s="105">
        <v>-0.54065040650406493</v>
      </c>
      <c r="K23" s="106">
        <v>5156</v>
      </c>
      <c r="L23" s="104">
        <v>-0.25383502170767003</v>
      </c>
      <c r="M23" s="106">
        <v>26647</v>
      </c>
      <c r="N23" s="104">
        <v>-0.17842387617931801</v>
      </c>
      <c r="O23" s="106">
        <v>207</v>
      </c>
      <c r="P23" s="106">
        <v>26854</v>
      </c>
      <c r="Q23" s="104">
        <v>-0.17736796961156701</v>
      </c>
      <c r="R23" s="107">
        <v>4</v>
      </c>
      <c r="S23" s="109"/>
      <c r="T23" s="102" t="s">
        <v>65</v>
      </c>
      <c r="U23" s="106">
        <v>24296</v>
      </c>
      <c r="V23" s="106">
        <v>24540</v>
      </c>
      <c r="W23" s="106">
        <v>244</v>
      </c>
      <c r="X23" s="106">
        <v>984</v>
      </c>
      <c r="Y23" s="106">
        <v>984</v>
      </c>
      <c r="Z23" s="106">
        <v>0</v>
      </c>
      <c r="AA23" s="106">
        <v>6910</v>
      </c>
      <c r="AB23" s="106">
        <v>210</v>
      </c>
      <c r="AC23" s="106">
        <v>32434</v>
      </c>
      <c r="AD23" s="106">
        <v>32644</v>
      </c>
      <c r="AE23" s="102" t="s">
        <v>118</v>
      </c>
      <c r="AF23" s="106">
        <v>4032</v>
      </c>
      <c r="AG23" s="106">
        <v>16</v>
      </c>
    </row>
    <row r="24" spans="1:33" x14ac:dyDescent="0.2">
      <c r="A24" s="102" t="s">
        <v>123</v>
      </c>
      <c r="B24" s="102" t="s">
        <v>122</v>
      </c>
      <c r="C24" s="103">
        <v>5664</v>
      </c>
      <c r="D24" s="103">
        <v>22</v>
      </c>
      <c r="E24" s="103">
        <v>5686</v>
      </c>
      <c r="F24" s="104">
        <v>-2.03308063404549E-2</v>
      </c>
      <c r="G24" s="103">
        <v>0</v>
      </c>
      <c r="H24" s="103">
        <v>0</v>
      </c>
      <c r="I24" s="103">
        <v>0</v>
      </c>
      <c r="J24" s="105">
        <v>0</v>
      </c>
      <c r="K24" s="106">
        <v>0</v>
      </c>
      <c r="L24" s="104">
        <v>0</v>
      </c>
      <c r="M24" s="106">
        <v>5686</v>
      </c>
      <c r="N24" s="104">
        <v>-2.03308063404549E-2</v>
      </c>
      <c r="O24" s="106">
        <v>322</v>
      </c>
      <c r="P24" s="106">
        <v>6008</v>
      </c>
      <c r="Q24" s="104">
        <v>-2.86176232821342E-2</v>
      </c>
      <c r="R24" s="107">
        <v>4</v>
      </c>
      <c r="S24" s="109"/>
      <c r="T24" s="102" t="s">
        <v>65</v>
      </c>
      <c r="U24" s="106">
        <v>5800</v>
      </c>
      <c r="V24" s="106">
        <v>5804</v>
      </c>
      <c r="W24" s="106">
        <v>4</v>
      </c>
      <c r="X24" s="106">
        <v>0</v>
      </c>
      <c r="Y24" s="106">
        <v>0</v>
      </c>
      <c r="Z24" s="106">
        <v>0</v>
      </c>
      <c r="AA24" s="106">
        <v>0</v>
      </c>
      <c r="AB24" s="106">
        <v>381</v>
      </c>
      <c r="AC24" s="106">
        <v>5804</v>
      </c>
      <c r="AD24" s="106">
        <v>6185</v>
      </c>
      <c r="AE24" s="102" t="s">
        <v>121</v>
      </c>
      <c r="AF24" s="106">
        <v>4032</v>
      </c>
      <c r="AG24" s="106">
        <v>16</v>
      </c>
    </row>
    <row r="25" spans="1:33" x14ac:dyDescent="0.2">
      <c r="A25" s="102" t="s">
        <v>126</v>
      </c>
      <c r="B25" s="102" t="s">
        <v>125</v>
      </c>
      <c r="C25" s="103">
        <v>10352</v>
      </c>
      <c r="D25" s="103">
        <v>38</v>
      </c>
      <c r="E25" s="103">
        <v>10390</v>
      </c>
      <c r="F25" s="104">
        <v>0.16623639016724701</v>
      </c>
      <c r="G25" s="103">
        <v>0</v>
      </c>
      <c r="H25" s="103">
        <v>0</v>
      </c>
      <c r="I25" s="103">
        <v>0</v>
      </c>
      <c r="J25" s="105">
        <v>0</v>
      </c>
      <c r="K25" s="106">
        <v>0</v>
      </c>
      <c r="L25" s="104">
        <v>0</v>
      </c>
      <c r="M25" s="106">
        <v>10390</v>
      </c>
      <c r="N25" s="104">
        <v>0.16623639016724701</v>
      </c>
      <c r="O25" s="106">
        <v>336</v>
      </c>
      <c r="P25" s="106">
        <v>10726</v>
      </c>
      <c r="Q25" s="104">
        <v>0.147411210954215</v>
      </c>
      <c r="R25" s="107">
        <v>5</v>
      </c>
      <c r="S25" s="109"/>
      <c r="T25" s="102" t="s">
        <v>65</v>
      </c>
      <c r="U25" s="106">
        <v>8863</v>
      </c>
      <c r="V25" s="106">
        <v>8909</v>
      </c>
      <c r="W25" s="106">
        <v>46</v>
      </c>
      <c r="X25" s="106">
        <v>0</v>
      </c>
      <c r="Y25" s="106">
        <v>0</v>
      </c>
      <c r="Z25" s="106">
        <v>0</v>
      </c>
      <c r="AA25" s="106">
        <v>0</v>
      </c>
      <c r="AB25" s="106">
        <v>439</v>
      </c>
      <c r="AC25" s="106">
        <v>8909</v>
      </c>
      <c r="AD25" s="106">
        <v>9348</v>
      </c>
      <c r="AE25" s="102" t="s">
        <v>124</v>
      </c>
      <c r="AF25" s="106">
        <v>4032</v>
      </c>
      <c r="AG25" s="106">
        <v>16</v>
      </c>
    </row>
    <row r="26" spans="1:33" x14ac:dyDescent="0.2">
      <c r="A26" s="102" t="s">
        <v>129</v>
      </c>
      <c r="B26" s="102" t="s">
        <v>128</v>
      </c>
      <c r="C26" s="103">
        <v>1368</v>
      </c>
      <c r="D26" s="103">
        <v>0</v>
      </c>
      <c r="E26" s="103">
        <v>1368</v>
      </c>
      <c r="F26" s="104">
        <v>0.228007181328546</v>
      </c>
      <c r="G26" s="103">
        <v>0</v>
      </c>
      <c r="H26" s="103">
        <v>0</v>
      </c>
      <c r="I26" s="103">
        <v>0</v>
      </c>
      <c r="J26" s="105">
        <v>0</v>
      </c>
      <c r="K26" s="106">
        <v>0</v>
      </c>
      <c r="L26" s="104">
        <v>0</v>
      </c>
      <c r="M26" s="106">
        <v>1368</v>
      </c>
      <c r="N26" s="104">
        <v>0.228007181328546</v>
      </c>
      <c r="O26" s="106">
        <v>755</v>
      </c>
      <c r="P26" s="106">
        <v>2123</v>
      </c>
      <c r="Q26" s="104">
        <v>0.13468733297701799</v>
      </c>
      <c r="R26" s="107">
        <v>5</v>
      </c>
      <c r="S26" s="109"/>
      <c r="T26" s="102" t="s">
        <v>65</v>
      </c>
      <c r="U26" s="106">
        <v>1110</v>
      </c>
      <c r="V26" s="106">
        <v>1114</v>
      </c>
      <c r="W26" s="106">
        <v>4</v>
      </c>
      <c r="X26" s="106">
        <v>0</v>
      </c>
      <c r="Y26" s="106">
        <v>0</v>
      </c>
      <c r="Z26" s="106">
        <v>0</v>
      </c>
      <c r="AA26" s="106">
        <v>0</v>
      </c>
      <c r="AB26" s="106">
        <v>757</v>
      </c>
      <c r="AC26" s="106">
        <v>1114</v>
      </c>
      <c r="AD26" s="106">
        <v>1871</v>
      </c>
      <c r="AE26" s="102" t="s">
        <v>127</v>
      </c>
      <c r="AF26" s="106">
        <v>4032</v>
      </c>
      <c r="AG26" s="106">
        <v>16</v>
      </c>
    </row>
    <row r="27" spans="1:33" x14ac:dyDescent="0.2">
      <c r="A27" s="102" t="s">
        <v>132</v>
      </c>
      <c r="B27" s="102" t="s">
        <v>131</v>
      </c>
      <c r="C27" s="103">
        <v>9450</v>
      </c>
      <c r="D27" s="103">
        <v>128</v>
      </c>
      <c r="E27" s="103">
        <v>9578</v>
      </c>
      <c r="F27" s="104">
        <v>8.75439990916317E-2</v>
      </c>
      <c r="G27" s="103">
        <v>0</v>
      </c>
      <c r="H27" s="103">
        <v>0</v>
      </c>
      <c r="I27" s="103">
        <v>0</v>
      </c>
      <c r="J27" s="105">
        <v>0</v>
      </c>
      <c r="K27" s="106">
        <v>0</v>
      </c>
      <c r="L27" s="104">
        <v>0</v>
      </c>
      <c r="M27" s="106">
        <v>9578</v>
      </c>
      <c r="N27" s="104">
        <v>8.75439990916317E-2</v>
      </c>
      <c r="O27" s="106">
        <v>1703</v>
      </c>
      <c r="P27" s="106">
        <v>11281</v>
      </c>
      <c r="Q27" s="104">
        <v>8.0762598198888688E-2</v>
      </c>
      <c r="R27" s="107">
        <v>5</v>
      </c>
      <c r="S27" s="109"/>
      <c r="T27" s="102" t="s">
        <v>65</v>
      </c>
      <c r="U27" s="106">
        <v>8693</v>
      </c>
      <c r="V27" s="106">
        <v>8807</v>
      </c>
      <c r="W27" s="106">
        <v>114</v>
      </c>
      <c r="X27" s="106">
        <v>0</v>
      </c>
      <c r="Y27" s="106">
        <v>0</v>
      </c>
      <c r="Z27" s="106">
        <v>0</v>
      </c>
      <c r="AA27" s="106">
        <v>0</v>
      </c>
      <c r="AB27" s="106">
        <v>1631</v>
      </c>
      <c r="AC27" s="106">
        <v>8807</v>
      </c>
      <c r="AD27" s="106">
        <v>10438</v>
      </c>
      <c r="AE27" s="102" t="s">
        <v>130</v>
      </c>
      <c r="AF27" s="106">
        <v>4032</v>
      </c>
      <c r="AG27" s="106">
        <v>16</v>
      </c>
    </row>
    <row r="28" spans="1:33" x14ac:dyDescent="0.2">
      <c r="A28" s="102" t="s">
        <v>135</v>
      </c>
      <c r="B28" s="102" t="s">
        <v>134</v>
      </c>
      <c r="C28" s="103">
        <v>37844</v>
      </c>
      <c r="D28" s="103">
        <v>84</v>
      </c>
      <c r="E28" s="103">
        <v>37928</v>
      </c>
      <c r="F28" s="104">
        <v>2.7495769881556702E-3</v>
      </c>
      <c r="G28" s="103">
        <v>4547</v>
      </c>
      <c r="H28" s="103">
        <v>0</v>
      </c>
      <c r="I28" s="103">
        <v>4547</v>
      </c>
      <c r="J28" s="105">
        <v>-0.41389533384893001</v>
      </c>
      <c r="K28" s="106">
        <v>0</v>
      </c>
      <c r="L28" s="104">
        <v>0</v>
      </c>
      <c r="M28" s="106">
        <v>42475</v>
      </c>
      <c r="N28" s="104">
        <v>-6.8162871308850001E-2</v>
      </c>
      <c r="O28" s="106">
        <v>268</v>
      </c>
      <c r="P28" s="106">
        <v>42743</v>
      </c>
      <c r="Q28" s="104">
        <v>-6.6542913299847101E-2</v>
      </c>
      <c r="R28" s="107">
        <v>4</v>
      </c>
      <c r="S28" s="109"/>
      <c r="T28" s="102" t="s">
        <v>65</v>
      </c>
      <c r="U28" s="106">
        <v>37648</v>
      </c>
      <c r="V28" s="106">
        <v>37824</v>
      </c>
      <c r="W28" s="106">
        <v>176</v>
      </c>
      <c r="X28" s="106">
        <v>7758</v>
      </c>
      <c r="Y28" s="106">
        <v>7758</v>
      </c>
      <c r="Z28" s="106">
        <v>0</v>
      </c>
      <c r="AA28" s="106">
        <v>0</v>
      </c>
      <c r="AB28" s="106">
        <v>208</v>
      </c>
      <c r="AC28" s="106">
        <v>45582</v>
      </c>
      <c r="AD28" s="106">
        <v>45790</v>
      </c>
      <c r="AE28" s="102" t="s">
        <v>133</v>
      </c>
      <c r="AF28" s="106">
        <v>4032</v>
      </c>
      <c r="AG28" s="106">
        <v>16</v>
      </c>
    </row>
    <row r="29" spans="1:33" x14ac:dyDescent="0.2">
      <c r="A29" s="102" t="s">
        <v>138</v>
      </c>
      <c r="B29" s="102" t="s">
        <v>137</v>
      </c>
      <c r="C29" s="103">
        <v>4331</v>
      </c>
      <c r="D29" s="103">
        <v>58</v>
      </c>
      <c r="E29" s="103">
        <v>4389</v>
      </c>
      <c r="F29" s="104">
        <v>-1.2598425196850402E-2</v>
      </c>
      <c r="G29" s="103">
        <v>0</v>
      </c>
      <c r="H29" s="103">
        <v>0</v>
      </c>
      <c r="I29" s="103">
        <v>0</v>
      </c>
      <c r="J29" s="105">
        <v>0</v>
      </c>
      <c r="K29" s="106">
        <v>0</v>
      </c>
      <c r="L29" s="104">
        <v>0</v>
      </c>
      <c r="M29" s="106">
        <v>4389</v>
      </c>
      <c r="N29" s="104">
        <v>-1.2598425196850402E-2</v>
      </c>
      <c r="O29" s="106">
        <v>2398</v>
      </c>
      <c r="P29" s="106">
        <v>6787</v>
      </c>
      <c r="Q29" s="104">
        <v>1.2531702222885301E-2</v>
      </c>
      <c r="R29" s="107">
        <v>5</v>
      </c>
      <c r="S29" s="109"/>
      <c r="T29" s="102" t="s">
        <v>65</v>
      </c>
      <c r="U29" s="106">
        <v>4409</v>
      </c>
      <c r="V29" s="106">
        <v>4445</v>
      </c>
      <c r="W29" s="106">
        <v>36</v>
      </c>
      <c r="X29" s="106">
        <v>0</v>
      </c>
      <c r="Y29" s="106">
        <v>0</v>
      </c>
      <c r="Z29" s="106">
        <v>0</v>
      </c>
      <c r="AA29" s="106">
        <v>0</v>
      </c>
      <c r="AB29" s="106">
        <v>2258</v>
      </c>
      <c r="AC29" s="106">
        <v>4445</v>
      </c>
      <c r="AD29" s="106">
        <v>6703</v>
      </c>
      <c r="AE29" s="102" t="s">
        <v>136</v>
      </c>
      <c r="AF29" s="106">
        <v>4032</v>
      </c>
      <c r="AG29" s="106">
        <v>16</v>
      </c>
    </row>
    <row r="30" spans="1:33" x14ac:dyDescent="0.2">
      <c r="A30" s="102" t="s">
        <v>141</v>
      </c>
      <c r="B30" s="102" t="s">
        <v>140</v>
      </c>
      <c r="C30" s="103">
        <v>2127</v>
      </c>
      <c r="D30" s="103">
        <v>24</v>
      </c>
      <c r="E30" s="103">
        <v>2151</v>
      </c>
      <c r="F30" s="104">
        <v>-1.0124252185918101E-2</v>
      </c>
      <c r="G30" s="103">
        <v>0</v>
      </c>
      <c r="H30" s="103">
        <v>0</v>
      </c>
      <c r="I30" s="103">
        <v>0</v>
      </c>
      <c r="J30" s="105">
        <v>0</v>
      </c>
      <c r="K30" s="106">
        <v>0</v>
      </c>
      <c r="L30" s="104">
        <v>0</v>
      </c>
      <c r="M30" s="106">
        <v>2151</v>
      </c>
      <c r="N30" s="104">
        <v>-1.0124252185918101E-2</v>
      </c>
      <c r="O30" s="106">
        <v>1276</v>
      </c>
      <c r="P30" s="106">
        <v>3427</v>
      </c>
      <c r="Q30" s="104">
        <v>-1.2391930835734902E-2</v>
      </c>
      <c r="R30" s="107">
        <v>5</v>
      </c>
      <c r="S30" s="109"/>
      <c r="T30" s="102" t="s">
        <v>65</v>
      </c>
      <c r="U30" s="106">
        <v>2163</v>
      </c>
      <c r="V30" s="106">
        <v>2173</v>
      </c>
      <c r="W30" s="106">
        <v>10</v>
      </c>
      <c r="X30" s="106">
        <v>0</v>
      </c>
      <c r="Y30" s="106">
        <v>0</v>
      </c>
      <c r="Z30" s="106">
        <v>0</v>
      </c>
      <c r="AA30" s="106">
        <v>0</v>
      </c>
      <c r="AB30" s="106">
        <v>1297</v>
      </c>
      <c r="AC30" s="106">
        <v>2173</v>
      </c>
      <c r="AD30" s="106">
        <v>3470</v>
      </c>
      <c r="AE30" s="102" t="s">
        <v>139</v>
      </c>
      <c r="AF30" s="106">
        <v>4032</v>
      </c>
      <c r="AG30" s="106">
        <v>16</v>
      </c>
    </row>
    <row r="31" spans="1:33" x14ac:dyDescent="0.2">
      <c r="A31" s="102" t="s">
        <v>144</v>
      </c>
      <c r="B31" s="102" t="s">
        <v>143</v>
      </c>
      <c r="C31" s="103">
        <v>1836</v>
      </c>
      <c r="D31" s="103">
        <v>0</v>
      </c>
      <c r="E31" s="103">
        <v>1836</v>
      </c>
      <c r="F31" s="104">
        <v>-4.7717842323651505E-2</v>
      </c>
      <c r="G31" s="103">
        <v>0</v>
      </c>
      <c r="H31" s="103">
        <v>0</v>
      </c>
      <c r="I31" s="103">
        <v>0</v>
      </c>
      <c r="J31" s="105">
        <v>0</v>
      </c>
      <c r="K31" s="106">
        <v>0</v>
      </c>
      <c r="L31" s="104">
        <v>0</v>
      </c>
      <c r="M31" s="106">
        <v>1836</v>
      </c>
      <c r="N31" s="104">
        <v>-4.7717842323651505E-2</v>
      </c>
      <c r="O31" s="106">
        <v>0</v>
      </c>
      <c r="P31" s="106">
        <v>1836</v>
      </c>
      <c r="Q31" s="104">
        <v>-6.5648854961832093E-2</v>
      </c>
      <c r="R31" s="107">
        <v>5</v>
      </c>
      <c r="S31" s="109"/>
      <c r="T31" s="102" t="s">
        <v>65</v>
      </c>
      <c r="U31" s="106">
        <v>1920</v>
      </c>
      <c r="V31" s="106">
        <v>1928</v>
      </c>
      <c r="W31" s="106">
        <v>8</v>
      </c>
      <c r="X31" s="106">
        <v>0</v>
      </c>
      <c r="Y31" s="106">
        <v>0</v>
      </c>
      <c r="Z31" s="106">
        <v>0</v>
      </c>
      <c r="AA31" s="106">
        <v>0</v>
      </c>
      <c r="AB31" s="106">
        <v>37</v>
      </c>
      <c r="AC31" s="106">
        <v>1928</v>
      </c>
      <c r="AD31" s="106">
        <v>1965</v>
      </c>
      <c r="AE31" s="102" t="s">
        <v>142</v>
      </c>
      <c r="AF31" s="106">
        <v>4032</v>
      </c>
      <c r="AG31" s="106">
        <v>16</v>
      </c>
    </row>
    <row r="32" spans="1:33" x14ac:dyDescent="0.2">
      <c r="A32" s="102" t="s">
        <v>148</v>
      </c>
      <c r="B32" s="102" t="s">
        <v>146</v>
      </c>
      <c r="C32" s="103">
        <v>631853</v>
      </c>
      <c r="D32" s="103">
        <v>328478</v>
      </c>
      <c r="E32" s="103">
        <v>960331</v>
      </c>
      <c r="F32" s="104">
        <v>3.3875751589305204E-2</v>
      </c>
      <c r="G32" s="103">
        <v>1129618</v>
      </c>
      <c r="H32" s="103">
        <v>299106</v>
      </c>
      <c r="I32" s="103">
        <v>1428724</v>
      </c>
      <c r="J32" s="105">
        <v>6.1074439579112495E-2</v>
      </c>
      <c r="K32" s="106">
        <v>0</v>
      </c>
      <c r="L32" s="104">
        <v>0</v>
      </c>
      <c r="M32" s="106">
        <v>2389055</v>
      </c>
      <c r="N32" s="104">
        <v>4.9971147334062001E-2</v>
      </c>
      <c r="O32" s="106">
        <v>1103</v>
      </c>
      <c r="P32" s="106">
        <v>2390158</v>
      </c>
      <c r="Q32" s="104">
        <v>4.9945090183882004E-2</v>
      </c>
      <c r="R32" s="107">
        <v>1</v>
      </c>
      <c r="S32" s="109"/>
      <c r="T32" s="102" t="s">
        <v>147</v>
      </c>
      <c r="U32" s="106">
        <v>640743</v>
      </c>
      <c r="V32" s="106">
        <v>928865</v>
      </c>
      <c r="W32" s="106">
        <v>288122</v>
      </c>
      <c r="X32" s="106">
        <v>1084278</v>
      </c>
      <c r="Y32" s="106">
        <v>1346488</v>
      </c>
      <c r="Z32" s="106">
        <v>262210</v>
      </c>
      <c r="AA32" s="106">
        <v>0</v>
      </c>
      <c r="AB32" s="106">
        <v>1107</v>
      </c>
      <c r="AC32" s="106">
        <v>2275353</v>
      </c>
      <c r="AD32" s="106">
        <v>2276460</v>
      </c>
      <c r="AE32" s="102" t="s">
        <v>145</v>
      </c>
      <c r="AF32" s="106">
        <v>4032</v>
      </c>
      <c r="AG32" s="106">
        <v>16</v>
      </c>
    </row>
    <row r="33" spans="1:33" x14ac:dyDescent="0.2">
      <c r="A33" s="102" t="s">
        <v>151</v>
      </c>
      <c r="B33" s="102" t="s">
        <v>150</v>
      </c>
      <c r="C33" s="103">
        <v>1569</v>
      </c>
      <c r="D33" s="103">
        <v>0</v>
      </c>
      <c r="E33" s="103">
        <v>1569</v>
      </c>
      <c r="F33" s="104">
        <v>-2.6674937965260499E-2</v>
      </c>
      <c r="G33" s="103">
        <v>0</v>
      </c>
      <c r="H33" s="103">
        <v>0</v>
      </c>
      <c r="I33" s="103">
        <v>0</v>
      </c>
      <c r="J33" s="105">
        <v>0</v>
      </c>
      <c r="K33" s="106">
        <v>0</v>
      </c>
      <c r="L33" s="104">
        <v>0</v>
      </c>
      <c r="M33" s="106">
        <v>1569</v>
      </c>
      <c r="N33" s="104">
        <v>-2.6674937965260499E-2</v>
      </c>
      <c r="O33" s="106">
        <v>0</v>
      </c>
      <c r="P33" s="106">
        <v>1569</v>
      </c>
      <c r="Q33" s="104">
        <v>-2.6674937965260499E-2</v>
      </c>
      <c r="R33" s="107">
        <v>5</v>
      </c>
      <c r="S33" s="109"/>
      <c r="T33" s="102" t="s">
        <v>65</v>
      </c>
      <c r="U33" s="106">
        <v>1612</v>
      </c>
      <c r="V33" s="106">
        <v>1612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1612</v>
      </c>
      <c r="AD33" s="106">
        <v>1612</v>
      </c>
      <c r="AE33" s="102" t="s">
        <v>149</v>
      </c>
      <c r="AF33" s="106">
        <v>4032</v>
      </c>
      <c r="AG33" s="106">
        <v>16</v>
      </c>
    </row>
    <row r="34" spans="1:33" x14ac:dyDescent="0.2">
      <c r="A34" s="102" t="s">
        <v>154</v>
      </c>
      <c r="B34" s="102" t="s">
        <v>153</v>
      </c>
      <c r="C34" s="103">
        <v>2950</v>
      </c>
      <c r="D34" s="103">
        <v>8</v>
      </c>
      <c r="E34" s="103">
        <v>2958</v>
      </c>
      <c r="F34" s="104">
        <v>0.114964191481342</v>
      </c>
      <c r="G34" s="103">
        <v>0</v>
      </c>
      <c r="H34" s="103">
        <v>0</v>
      </c>
      <c r="I34" s="103">
        <v>0</v>
      </c>
      <c r="J34" s="105">
        <v>0</v>
      </c>
      <c r="K34" s="106">
        <v>0</v>
      </c>
      <c r="L34" s="104">
        <v>0</v>
      </c>
      <c r="M34" s="106">
        <v>2958</v>
      </c>
      <c r="N34" s="104">
        <v>0.114964191481342</v>
      </c>
      <c r="O34" s="106">
        <v>1238</v>
      </c>
      <c r="P34" s="106">
        <v>4196</v>
      </c>
      <c r="Q34" s="104">
        <v>7.0135169599591901E-2</v>
      </c>
      <c r="R34" s="107">
        <v>5</v>
      </c>
      <c r="S34" s="109"/>
      <c r="T34" s="102" t="s">
        <v>65</v>
      </c>
      <c r="U34" s="106">
        <v>2651</v>
      </c>
      <c r="V34" s="106">
        <v>2653</v>
      </c>
      <c r="W34" s="106">
        <v>2</v>
      </c>
      <c r="X34" s="106">
        <v>0</v>
      </c>
      <c r="Y34" s="106">
        <v>0</v>
      </c>
      <c r="Z34" s="106">
        <v>0</v>
      </c>
      <c r="AA34" s="106">
        <v>0</v>
      </c>
      <c r="AB34" s="106">
        <v>1268</v>
      </c>
      <c r="AC34" s="106">
        <v>2653</v>
      </c>
      <c r="AD34" s="106">
        <v>3921</v>
      </c>
      <c r="AE34" s="102" t="s">
        <v>152</v>
      </c>
      <c r="AF34" s="106">
        <v>4032</v>
      </c>
      <c r="AG34" s="106">
        <v>16</v>
      </c>
    </row>
    <row r="35" spans="1:33" x14ac:dyDescent="0.2">
      <c r="A35" s="102" t="s">
        <v>157</v>
      </c>
      <c r="B35" s="102" t="s">
        <v>156</v>
      </c>
      <c r="C35" s="103">
        <v>633</v>
      </c>
      <c r="D35" s="103">
        <v>0</v>
      </c>
      <c r="E35" s="103">
        <v>633</v>
      </c>
      <c r="F35" s="104">
        <v>-0.18005181347150301</v>
      </c>
      <c r="G35" s="103">
        <v>0</v>
      </c>
      <c r="H35" s="103">
        <v>0</v>
      </c>
      <c r="I35" s="103">
        <v>0</v>
      </c>
      <c r="J35" s="105">
        <v>0</v>
      </c>
      <c r="K35" s="106">
        <v>0</v>
      </c>
      <c r="L35" s="104">
        <v>0</v>
      </c>
      <c r="M35" s="106">
        <v>633</v>
      </c>
      <c r="N35" s="104">
        <v>-0.18005181347150301</v>
      </c>
      <c r="O35" s="106">
        <v>617</v>
      </c>
      <c r="P35" s="106">
        <v>1250</v>
      </c>
      <c r="Q35" s="104">
        <v>-2.9503105590062102E-2</v>
      </c>
      <c r="R35" s="107">
        <v>5</v>
      </c>
      <c r="S35" s="109"/>
      <c r="T35" s="102" t="s">
        <v>65</v>
      </c>
      <c r="U35" s="106">
        <v>772</v>
      </c>
      <c r="V35" s="106">
        <v>772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516</v>
      </c>
      <c r="AC35" s="106">
        <v>772</v>
      </c>
      <c r="AD35" s="106">
        <v>1288</v>
      </c>
      <c r="AE35" s="102" t="s">
        <v>155</v>
      </c>
      <c r="AF35" s="106">
        <v>4032</v>
      </c>
      <c r="AG35" s="106">
        <v>16</v>
      </c>
    </row>
    <row r="36" spans="1:33" x14ac:dyDescent="0.2">
      <c r="A36" s="102" t="s">
        <v>160</v>
      </c>
      <c r="B36" s="102" t="s">
        <v>159</v>
      </c>
      <c r="C36" s="103">
        <v>3099</v>
      </c>
      <c r="D36" s="103">
        <v>14</v>
      </c>
      <c r="E36" s="103">
        <v>3113</v>
      </c>
      <c r="F36" s="104">
        <v>-3.9493983338475792E-2</v>
      </c>
      <c r="G36" s="103">
        <v>0</v>
      </c>
      <c r="H36" s="103">
        <v>0</v>
      </c>
      <c r="I36" s="103">
        <v>0</v>
      </c>
      <c r="J36" s="105">
        <v>0</v>
      </c>
      <c r="K36" s="106">
        <v>0</v>
      </c>
      <c r="L36" s="104">
        <v>0</v>
      </c>
      <c r="M36" s="106">
        <v>3113</v>
      </c>
      <c r="N36" s="104">
        <v>-3.9493983338475792E-2</v>
      </c>
      <c r="O36" s="106">
        <v>791</v>
      </c>
      <c r="P36" s="106">
        <v>3904</v>
      </c>
      <c r="Q36" s="104">
        <v>4.91803278688525E-2</v>
      </c>
      <c r="R36" s="107">
        <v>5</v>
      </c>
      <c r="S36" s="109"/>
      <c r="T36" s="102" t="s">
        <v>65</v>
      </c>
      <c r="U36" s="106">
        <v>3229</v>
      </c>
      <c r="V36" s="106">
        <v>3241</v>
      </c>
      <c r="W36" s="106">
        <v>12</v>
      </c>
      <c r="X36" s="106">
        <v>0</v>
      </c>
      <c r="Y36" s="106">
        <v>0</v>
      </c>
      <c r="Z36" s="106">
        <v>0</v>
      </c>
      <c r="AA36" s="106">
        <v>0</v>
      </c>
      <c r="AB36" s="106">
        <v>480</v>
      </c>
      <c r="AC36" s="106">
        <v>3241</v>
      </c>
      <c r="AD36" s="106">
        <v>3721</v>
      </c>
      <c r="AE36" s="102" t="s">
        <v>158</v>
      </c>
      <c r="AF36" s="106">
        <v>4032</v>
      </c>
      <c r="AG36" s="106">
        <v>16</v>
      </c>
    </row>
    <row r="37" spans="1:33" x14ac:dyDescent="0.2">
      <c r="A37" s="102" t="s">
        <v>163</v>
      </c>
      <c r="B37" s="102" t="s">
        <v>162</v>
      </c>
      <c r="C37" s="103">
        <v>6585</v>
      </c>
      <c r="D37" s="103">
        <v>70</v>
      </c>
      <c r="E37" s="103">
        <v>6655</v>
      </c>
      <c r="F37" s="104">
        <v>9.38527284681131E-2</v>
      </c>
      <c r="G37" s="103">
        <v>0</v>
      </c>
      <c r="H37" s="103">
        <v>0</v>
      </c>
      <c r="I37" s="103">
        <v>0</v>
      </c>
      <c r="J37" s="105">
        <v>0</v>
      </c>
      <c r="K37" s="106">
        <v>0</v>
      </c>
      <c r="L37" s="104">
        <v>0</v>
      </c>
      <c r="M37" s="106">
        <v>6655</v>
      </c>
      <c r="N37" s="104">
        <v>9.38527284681131E-2</v>
      </c>
      <c r="O37" s="106">
        <v>2320</v>
      </c>
      <c r="P37" s="106">
        <v>8975</v>
      </c>
      <c r="Q37" s="104">
        <v>5.7499705431836898E-2</v>
      </c>
      <c r="R37" s="107">
        <v>5</v>
      </c>
      <c r="S37" s="109"/>
      <c r="T37" s="102" t="s">
        <v>65</v>
      </c>
      <c r="U37" s="106">
        <v>5986</v>
      </c>
      <c r="V37" s="106">
        <v>6084</v>
      </c>
      <c r="W37" s="106">
        <v>98</v>
      </c>
      <c r="X37" s="106">
        <v>0</v>
      </c>
      <c r="Y37" s="106">
        <v>0</v>
      </c>
      <c r="Z37" s="106">
        <v>0</v>
      </c>
      <c r="AA37" s="106">
        <v>0</v>
      </c>
      <c r="AB37" s="106">
        <v>2403</v>
      </c>
      <c r="AC37" s="106">
        <v>6084</v>
      </c>
      <c r="AD37" s="106">
        <v>8487</v>
      </c>
      <c r="AE37" s="102" t="s">
        <v>161</v>
      </c>
      <c r="AF37" s="106">
        <v>4032</v>
      </c>
      <c r="AG37" s="106">
        <v>16</v>
      </c>
    </row>
    <row r="38" spans="1:33" x14ac:dyDescent="0.2">
      <c r="A38" s="102" t="s">
        <v>166</v>
      </c>
      <c r="B38" s="102" t="s">
        <v>165</v>
      </c>
      <c r="C38" s="103">
        <v>4504</v>
      </c>
      <c r="D38" s="103">
        <v>956</v>
      </c>
      <c r="E38" s="103">
        <v>5460</v>
      </c>
      <c r="F38" s="104">
        <v>2.07515423443634E-2</v>
      </c>
      <c r="G38" s="103">
        <v>0</v>
      </c>
      <c r="H38" s="103">
        <v>0</v>
      </c>
      <c r="I38" s="103">
        <v>0</v>
      </c>
      <c r="J38" s="105">
        <v>0</v>
      </c>
      <c r="K38" s="106">
        <v>0</v>
      </c>
      <c r="L38" s="104">
        <v>0</v>
      </c>
      <c r="M38" s="106">
        <v>5460</v>
      </c>
      <c r="N38" s="104">
        <v>2.07515423443634E-2</v>
      </c>
      <c r="O38" s="106">
        <v>1760</v>
      </c>
      <c r="P38" s="106">
        <v>7220</v>
      </c>
      <c r="Q38" s="104">
        <v>2.2518056932445803E-2</v>
      </c>
      <c r="R38" s="107">
        <v>5</v>
      </c>
      <c r="S38" s="109"/>
      <c r="T38" s="102" t="s">
        <v>65</v>
      </c>
      <c r="U38" s="106">
        <v>4385</v>
      </c>
      <c r="V38" s="106">
        <v>5349</v>
      </c>
      <c r="W38" s="106">
        <v>964</v>
      </c>
      <c r="X38" s="106">
        <v>0</v>
      </c>
      <c r="Y38" s="106">
        <v>0</v>
      </c>
      <c r="Z38" s="106">
        <v>0</v>
      </c>
      <c r="AA38" s="106">
        <v>0</v>
      </c>
      <c r="AB38" s="106">
        <v>1712</v>
      </c>
      <c r="AC38" s="106">
        <v>5349</v>
      </c>
      <c r="AD38" s="106">
        <v>7061</v>
      </c>
      <c r="AE38" s="102" t="s">
        <v>164</v>
      </c>
      <c r="AF38" s="106">
        <v>4032</v>
      </c>
      <c r="AG38" s="106">
        <v>16</v>
      </c>
    </row>
    <row r="39" spans="1:33" x14ac:dyDescent="0.2">
      <c r="A39" s="102" t="s">
        <v>169</v>
      </c>
      <c r="B39" s="102" t="s">
        <v>168</v>
      </c>
      <c r="C39" s="103">
        <v>186990</v>
      </c>
      <c r="D39" s="103">
        <v>6864</v>
      </c>
      <c r="E39" s="103">
        <v>193854</v>
      </c>
      <c r="F39" s="104">
        <v>2.42139577642639E-2</v>
      </c>
      <c r="G39" s="103">
        <v>156896</v>
      </c>
      <c r="H39" s="103">
        <v>5684</v>
      </c>
      <c r="I39" s="103">
        <v>162580</v>
      </c>
      <c r="J39" s="105">
        <v>-0.144266246993247</v>
      </c>
      <c r="K39" s="106">
        <v>17256</v>
      </c>
      <c r="L39" s="104">
        <v>-0.184845765033776</v>
      </c>
      <c r="M39" s="106">
        <v>373690</v>
      </c>
      <c r="N39" s="104">
        <v>-6.6775882865626593E-2</v>
      </c>
      <c r="O39" s="106">
        <v>1378</v>
      </c>
      <c r="P39" s="106">
        <v>375068</v>
      </c>
      <c r="Q39" s="104">
        <v>-6.7280409228022295E-2</v>
      </c>
      <c r="R39" s="107">
        <v>2</v>
      </c>
      <c r="S39" s="109"/>
      <c r="T39" s="102" t="s">
        <v>65</v>
      </c>
      <c r="U39" s="106">
        <v>181043</v>
      </c>
      <c r="V39" s="106">
        <v>189271</v>
      </c>
      <c r="W39" s="106">
        <v>8228</v>
      </c>
      <c r="X39" s="106">
        <v>183625</v>
      </c>
      <c r="Y39" s="106">
        <v>189989</v>
      </c>
      <c r="Z39" s="106">
        <v>6364</v>
      </c>
      <c r="AA39" s="106">
        <v>21169</v>
      </c>
      <c r="AB39" s="106">
        <v>1694</v>
      </c>
      <c r="AC39" s="106">
        <v>400429</v>
      </c>
      <c r="AD39" s="106">
        <v>402123</v>
      </c>
      <c r="AE39" s="102" t="s">
        <v>167</v>
      </c>
      <c r="AF39" s="106">
        <v>4032</v>
      </c>
      <c r="AG39" s="106">
        <v>16</v>
      </c>
    </row>
    <row r="40" spans="1:33" x14ac:dyDescent="0.2">
      <c r="A40" s="102" t="s">
        <v>172</v>
      </c>
      <c r="B40" s="102" t="s">
        <v>171</v>
      </c>
      <c r="C40" s="103">
        <v>6600</v>
      </c>
      <c r="D40" s="103">
        <v>144</v>
      </c>
      <c r="E40" s="103">
        <v>6744</v>
      </c>
      <c r="F40" s="104">
        <v>-2.4164375633048803E-2</v>
      </c>
      <c r="G40" s="103">
        <v>0</v>
      </c>
      <c r="H40" s="103">
        <v>0</v>
      </c>
      <c r="I40" s="103">
        <v>0</v>
      </c>
      <c r="J40" s="105">
        <v>0</v>
      </c>
      <c r="K40" s="106">
        <v>0</v>
      </c>
      <c r="L40" s="104">
        <v>0</v>
      </c>
      <c r="M40" s="106">
        <v>6744</v>
      </c>
      <c r="N40" s="104">
        <v>-2.4164375633048803E-2</v>
      </c>
      <c r="O40" s="106">
        <v>1246</v>
      </c>
      <c r="P40" s="106">
        <v>7990</v>
      </c>
      <c r="Q40" s="104">
        <v>1.82235249139799E-2</v>
      </c>
      <c r="R40" s="107">
        <v>5</v>
      </c>
      <c r="S40" s="109"/>
      <c r="T40" s="102" t="s">
        <v>65</v>
      </c>
      <c r="U40" s="106">
        <v>6813</v>
      </c>
      <c r="V40" s="106">
        <v>6911</v>
      </c>
      <c r="W40" s="106">
        <v>98</v>
      </c>
      <c r="X40" s="106">
        <v>0</v>
      </c>
      <c r="Y40" s="106">
        <v>0</v>
      </c>
      <c r="Z40" s="106">
        <v>0</v>
      </c>
      <c r="AA40" s="106">
        <v>0</v>
      </c>
      <c r="AB40" s="106">
        <v>936</v>
      </c>
      <c r="AC40" s="106">
        <v>6911</v>
      </c>
      <c r="AD40" s="106">
        <v>7847</v>
      </c>
      <c r="AE40" s="102" t="s">
        <v>170</v>
      </c>
      <c r="AF40" s="106">
        <v>4032</v>
      </c>
      <c r="AG40" s="106">
        <v>16</v>
      </c>
    </row>
    <row r="41" spans="1:33" x14ac:dyDescent="0.2">
      <c r="A41" s="102" t="s">
        <v>175</v>
      </c>
      <c r="B41" s="102" t="s">
        <v>174</v>
      </c>
      <c r="C41" s="103">
        <v>20320</v>
      </c>
      <c r="D41" s="103">
        <v>8</v>
      </c>
      <c r="E41" s="103">
        <v>20328</v>
      </c>
      <c r="F41" s="104">
        <v>4.6486486486486497E-2</v>
      </c>
      <c r="G41" s="103">
        <v>1163</v>
      </c>
      <c r="H41" s="103">
        <v>0</v>
      </c>
      <c r="I41" s="103">
        <v>1163</v>
      </c>
      <c r="J41" s="105">
        <v>-0.41995012468827903</v>
      </c>
      <c r="K41" s="106">
        <v>0</v>
      </c>
      <c r="L41" s="104">
        <v>0</v>
      </c>
      <c r="M41" s="106">
        <v>21491</v>
      </c>
      <c r="N41" s="104">
        <v>2.8464769015399002E-3</v>
      </c>
      <c r="O41" s="106">
        <v>0</v>
      </c>
      <c r="P41" s="106">
        <v>21491</v>
      </c>
      <c r="Q41" s="104">
        <v>2.8464769015399002E-3</v>
      </c>
      <c r="R41" s="107">
        <v>4</v>
      </c>
      <c r="S41" s="109"/>
      <c r="T41" s="102" t="s">
        <v>65</v>
      </c>
      <c r="U41" s="106">
        <v>19425</v>
      </c>
      <c r="V41" s="106">
        <v>19425</v>
      </c>
      <c r="W41" s="106">
        <v>0</v>
      </c>
      <c r="X41" s="106">
        <v>2005</v>
      </c>
      <c r="Y41" s="106">
        <v>2005</v>
      </c>
      <c r="Z41" s="106">
        <v>0</v>
      </c>
      <c r="AA41" s="106">
        <v>0</v>
      </c>
      <c r="AB41" s="106">
        <v>0</v>
      </c>
      <c r="AC41" s="106">
        <v>21430</v>
      </c>
      <c r="AD41" s="106">
        <v>21430</v>
      </c>
      <c r="AE41" s="102" t="s">
        <v>173</v>
      </c>
      <c r="AF41" s="106">
        <v>4032</v>
      </c>
      <c r="AG41" s="106">
        <v>16</v>
      </c>
    </row>
    <row r="42" spans="1:33" x14ac:dyDescent="0.2">
      <c r="A42" s="102" t="s">
        <v>178</v>
      </c>
      <c r="B42" s="102" t="s">
        <v>177</v>
      </c>
      <c r="C42" s="103">
        <v>7786</v>
      </c>
      <c r="D42" s="103">
        <v>38</v>
      </c>
      <c r="E42" s="103">
        <v>7824</v>
      </c>
      <c r="F42" s="104">
        <v>1.2797542871768601E-3</v>
      </c>
      <c r="G42" s="103">
        <v>0</v>
      </c>
      <c r="H42" s="103">
        <v>0</v>
      </c>
      <c r="I42" s="103">
        <v>0</v>
      </c>
      <c r="J42" s="105">
        <v>0</v>
      </c>
      <c r="K42" s="106">
        <v>0</v>
      </c>
      <c r="L42" s="104">
        <v>0</v>
      </c>
      <c r="M42" s="106">
        <v>7824</v>
      </c>
      <c r="N42" s="104">
        <v>1.2797542871768601E-3</v>
      </c>
      <c r="O42" s="106">
        <v>243</v>
      </c>
      <c r="P42" s="106">
        <v>8067</v>
      </c>
      <c r="Q42" s="104">
        <v>1.03957915831663E-2</v>
      </c>
      <c r="R42" s="107">
        <v>5</v>
      </c>
      <c r="S42" s="109"/>
      <c r="T42" s="102" t="s">
        <v>65</v>
      </c>
      <c r="U42" s="106">
        <v>7796</v>
      </c>
      <c r="V42" s="106">
        <v>7814</v>
      </c>
      <c r="W42" s="106">
        <v>18</v>
      </c>
      <c r="X42" s="106">
        <v>0</v>
      </c>
      <c r="Y42" s="106">
        <v>0</v>
      </c>
      <c r="Z42" s="106">
        <v>0</v>
      </c>
      <c r="AA42" s="106">
        <v>0</v>
      </c>
      <c r="AB42" s="106">
        <v>170</v>
      </c>
      <c r="AC42" s="106">
        <v>7814</v>
      </c>
      <c r="AD42" s="106">
        <v>7984</v>
      </c>
      <c r="AE42" s="102" t="s">
        <v>176</v>
      </c>
      <c r="AF42" s="106">
        <v>4032</v>
      </c>
      <c r="AG42" s="106">
        <v>16</v>
      </c>
    </row>
    <row r="43" spans="1:33" x14ac:dyDescent="0.2">
      <c r="A43" s="102" t="s">
        <v>181</v>
      </c>
      <c r="B43" s="102" t="s">
        <v>180</v>
      </c>
      <c r="C43" s="103">
        <v>1185</v>
      </c>
      <c r="D43" s="103">
        <v>4</v>
      </c>
      <c r="E43" s="103">
        <v>1189</v>
      </c>
      <c r="F43" s="104">
        <v>9.4843462246777199E-2</v>
      </c>
      <c r="G43" s="103">
        <v>0</v>
      </c>
      <c r="H43" s="103">
        <v>0</v>
      </c>
      <c r="I43" s="103">
        <v>0</v>
      </c>
      <c r="J43" s="105">
        <v>0</v>
      </c>
      <c r="K43" s="106">
        <v>0</v>
      </c>
      <c r="L43" s="104">
        <v>0</v>
      </c>
      <c r="M43" s="106">
        <v>1189</v>
      </c>
      <c r="N43" s="104">
        <v>9.4843462246777199E-2</v>
      </c>
      <c r="O43" s="106">
        <v>1059</v>
      </c>
      <c r="P43" s="106">
        <v>2248</v>
      </c>
      <c r="Q43" s="104">
        <v>0.197655833777304</v>
      </c>
      <c r="R43" s="107">
        <v>5</v>
      </c>
      <c r="S43" s="109"/>
      <c r="T43" s="102" t="s">
        <v>65</v>
      </c>
      <c r="U43" s="106">
        <v>1086</v>
      </c>
      <c r="V43" s="106">
        <v>1086</v>
      </c>
      <c r="W43" s="106">
        <v>0</v>
      </c>
      <c r="X43" s="106">
        <v>0</v>
      </c>
      <c r="Y43" s="106">
        <v>0</v>
      </c>
      <c r="Z43" s="106">
        <v>0</v>
      </c>
      <c r="AA43" s="106">
        <v>0</v>
      </c>
      <c r="AB43" s="106">
        <v>791</v>
      </c>
      <c r="AC43" s="106">
        <v>1086</v>
      </c>
      <c r="AD43" s="106">
        <v>1877</v>
      </c>
      <c r="AE43" s="102" t="s">
        <v>179</v>
      </c>
      <c r="AF43" s="106">
        <v>4032</v>
      </c>
      <c r="AG43" s="106">
        <v>16</v>
      </c>
    </row>
    <row r="44" spans="1:33" x14ac:dyDescent="0.2">
      <c r="A44" s="102" t="s">
        <v>184</v>
      </c>
      <c r="B44" s="102" t="s">
        <v>183</v>
      </c>
      <c r="C44" s="103">
        <v>123197</v>
      </c>
      <c r="D44" s="103">
        <v>36196</v>
      </c>
      <c r="E44" s="103">
        <v>159393</v>
      </c>
      <c r="F44" s="104">
        <v>6.4038718291054703E-2</v>
      </c>
      <c r="G44" s="103">
        <v>8404</v>
      </c>
      <c r="H44" s="103">
        <v>466</v>
      </c>
      <c r="I44" s="103">
        <v>8870</v>
      </c>
      <c r="J44" s="105">
        <v>8.4749908279319996E-2</v>
      </c>
      <c r="K44" s="106">
        <v>0</v>
      </c>
      <c r="L44" s="104">
        <v>0</v>
      </c>
      <c r="M44" s="106">
        <v>168263</v>
      </c>
      <c r="N44" s="104">
        <v>6.5110743969058804E-2</v>
      </c>
      <c r="O44" s="106">
        <v>12563</v>
      </c>
      <c r="P44" s="106">
        <v>180826</v>
      </c>
      <c r="Q44" s="104">
        <v>8.84346371001722E-2</v>
      </c>
      <c r="R44" s="107">
        <v>3</v>
      </c>
      <c r="S44" s="109"/>
      <c r="T44" s="102" t="s">
        <v>65</v>
      </c>
      <c r="U44" s="106">
        <v>116364</v>
      </c>
      <c r="V44" s="106">
        <v>149800</v>
      </c>
      <c r="W44" s="106">
        <v>33436</v>
      </c>
      <c r="X44" s="106">
        <v>8103</v>
      </c>
      <c r="Y44" s="106">
        <v>8177</v>
      </c>
      <c r="Z44" s="106">
        <v>74</v>
      </c>
      <c r="AA44" s="106">
        <v>0</v>
      </c>
      <c r="AB44" s="106">
        <v>8157</v>
      </c>
      <c r="AC44" s="106">
        <v>157977</v>
      </c>
      <c r="AD44" s="106">
        <v>166134</v>
      </c>
      <c r="AE44" s="102" t="s">
        <v>182</v>
      </c>
      <c r="AF44" s="106">
        <v>4032</v>
      </c>
      <c r="AG44" s="106">
        <v>16</v>
      </c>
    </row>
    <row r="45" spans="1:33" x14ac:dyDescent="0.2">
      <c r="A45" s="102" t="s">
        <v>187</v>
      </c>
      <c r="B45" s="102" t="s">
        <v>186</v>
      </c>
      <c r="C45" s="103">
        <v>234934</v>
      </c>
      <c r="D45" s="103">
        <v>37030</v>
      </c>
      <c r="E45" s="103">
        <v>271964</v>
      </c>
      <c r="F45" s="104">
        <v>-9.84454435922302E-4</v>
      </c>
      <c r="G45" s="103">
        <v>108227</v>
      </c>
      <c r="H45" s="103">
        <v>3176</v>
      </c>
      <c r="I45" s="103">
        <v>111403</v>
      </c>
      <c r="J45" s="105">
        <v>-3.3211837195174898E-2</v>
      </c>
      <c r="K45" s="106">
        <v>0</v>
      </c>
      <c r="L45" s="104">
        <v>0</v>
      </c>
      <c r="M45" s="106">
        <v>383367</v>
      </c>
      <c r="N45" s="104">
        <v>-1.05687783576196E-2</v>
      </c>
      <c r="O45" s="106">
        <v>1845</v>
      </c>
      <c r="P45" s="106">
        <v>385212</v>
      </c>
      <c r="Q45" s="104">
        <v>-1.08261347412102E-2</v>
      </c>
      <c r="R45" s="107">
        <v>2</v>
      </c>
      <c r="S45" s="109"/>
      <c r="T45" s="102" t="s">
        <v>65</v>
      </c>
      <c r="U45" s="106">
        <v>238234</v>
      </c>
      <c r="V45" s="106">
        <v>272232</v>
      </c>
      <c r="W45" s="106">
        <v>33998</v>
      </c>
      <c r="X45" s="106">
        <v>111726</v>
      </c>
      <c r="Y45" s="106">
        <v>115230</v>
      </c>
      <c r="Z45" s="106">
        <v>3504</v>
      </c>
      <c r="AA45" s="106">
        <v>0</v>
      </c>
      <c r="AB45" s="106">
        <v>1966</v>
      </c>
      <c r="AC45" s="106">
        <v>387462</v>
      </c>
      <c r="AD45" s="106">
        <v>389428</v>
      </c>
      <c r="AE45" s="102" t="s">
        <v>185</v>
      </c>
      <c r="AF45" s="106">
        <v>4032</v>
      </c>
      <c r="AG45" s="106">
        <v>16</v>
      </c>
    </row>
    <row r="46" spans="1:33" x14ac:dyDescent="0.2">
      <c r="A46" s="102" t="s">
        <v>190</v>
      </c>
      <c r="B46" s="102" t="s">
        <v>189</v>
      </c>
      <c r="C46" s="103">
        <v>5670</v>
      </c>
      <c r="D46" s="103">
        <v>1274</v>
      </c>
      <c r="E46" s="103">
        <v>6944</v>
      </c>
      <c r="F46" s="104">
        <v>0.10134813639968301</v>
      </c>
      <c r="G46" s="103">
        <v>0</v>
      </c>
      <c r="H46" s="103">
        <v>0</v>
      </c>
      <c r="I46" s="103">
        <v>0</v>
      </c>
      <c r="J46" s="105">
        <v>0</v>
      </c>
      <c r="K46" s="106">
        <v>0</v>
      </c>
      <c r="L46" s="104">
        <v>0</v>
      </c>
      <c r="M46" s="106">
        <v>6944</v>
      </c>
      <c r="N46" s="104">
        <v>0.10134813639968301</v>
      </c>
      <c r="O46" s="106">
        <v>2336</v>
      </c>
      <c r="P46" s="106">
        <v>9280</v>
      </c>
      <c r="Q46" s="104">
        <v>0.10397335236735701</v>
      </c>
      <c r="R46" s="107">
        <v>5</v>
      </c>
      <c r="S46" s="109"/>
      <c r="T46" s="102" t="s">
        <v>65</v>
      </c>
      <c r="U46" s="106">
        <v>5251</v>
      </c>
      <c r="V46" s="106">
        <v>6305</v>
      </c>
      <c r="W46" s="106">
        <v>1054</v>
      </c>
      <c r="X46" s="106">
        <v>0</v>
      </c>
      <c r="Y46" s="106">
        <v>0</v>
      </c>
      <c r="Z46" s="106">
        <v>0</v>
      </c>
      <c r="AA46" s="106">
        <v>0</v>
      </c>
      <c r="AB46" s="106">
        <v>2101</v>
      </c>
      <c r="AC46" s="106">
        <v>6305</v>
      </c>
      <c r="AD46" s="106">
        <v>8406</v>
      </c>
      <c r="AE46" s="102" t="s">
        <v>188</v>
      </c>
      <c r="AF46" s="106">
        <v>4032</v>
      </c>
      <c r="AG46" s="106">
        <v>16</v>
      </c>
    </row>
    <row r="47" spans="1:33" x14ac:dyDescent="0.2">
      <c r="A47" s="102" t="s">
        <v>193</v>
      </c>
      <c r="B47" s="102" t="s">
        <v>192</v>
      </c>
      <c r="C47" s="103">
        <v>1017</v>
      </c>
      <c r="D47" s="103">
        <v>22</v>
      </c>
      <c r="E47" s="103">
        <v>1039</v>
      </c>
      <c r="F47" s="104">
        <v>0.15572858731924399</v>
      </c>
      <c r="G47" s="103">
        <v>0</v>
      </c>
      <c r="H47" s="103">
        <v>0</v>
      </c>
      <c r="I47" s="103">
        <v>0</v>
      </c>
      <c r="J47" s="105">
        <v>0</v>
      </c>
      <c r="K47" s="106">
        <v>0</v>
      </c>
      <c r="L47" s="104">
        <v>0</v>
      </c>
      <c r="M47" s="106">
        <v>1039</v>
      </c>
      <c r="N47" s="104">
        <v>0.15572858731924399</v>
      </c>
      <c r="O47" s="106">
        <v>1879</v>
      </c>
      <c r="P47" s="106">
        <v>2918</v>
      </c>
      <c r="Q47" s="104">
        <v>0.14341692789968699</v>
      </c>
      <c r="R47" s="107">
        <v>5</v>
      </c>
      <c r="S47" s="109"/>
      <c r="T47" s="102" t="s">
        <v>65</v>
      </c>
      <c r="U47" s="106">
        <v>883</v>
      </c>
      <c r="V47" s="106">
        <v>899</v>
      </c>
      <c r="W47" s="106">
        <v>16</v>
      </c>
      <c r="X47" s="106">
        <v>0</v>
      </c>
      <c r="Y47" s="106">
        <v>0</v>
      </c>
      <c r="Z47" s="106">
        <v>0</v>
      </c>
      <c r="AA47" s="106">
        <v>0</v>
      </c>
      <c r="AB47" s="106">
        <v>1653</v>
      </c>
      <c r="AC47" s="106">
        <v>899</v>
      </c>
      <c r="AD47" s="106">
        <v>2552</v>
      </c>
      <c r="AE47" s="102" t="s">
        <v>191</v>
      </c>
      <c r="AF47" s="106">
        <v>4032</v>
      </c>
      <c r="AG47" s="106">
        <v>16</v>
      </c>
    </row>
    <row r="48" spans="1:33" x14ac:dyDescent="0.2">
      <c r="A48" s="102" t="s">
        <v>196</v>
      </c>
      <c r="B48" s="102" t="s">
        <v>195</v>
      </c>
      <c r="C48" s="103">
        <v>899</v>
      </c>
      <c r="D48" s="103">
        <v>0</v>
      </c>
      <c r="E48" s="103">
        <v>899</v>
      </c>
      <c r="F48" s="104">
        <v>9.6341463414634107E-2</v>
      </c>
      <c r="G48" s="103">
        <v>0</v>
      </c>
      <c r="H48" s="103">
        <v>0</v>
      </c>
      <c r="I48" s="103">
        <v>0</v>
      </c>
      <c r="J48" s="105">
        <v>0</v>
      </c>
      <c r="K48" s="106">
        <v>0</v>
      </c>
      <c r="L48" s="104">
        <v>0</v>
      </c>
      <c r="M48" s="106">
        <v>899</v>
      </c>
      <c r="N48" s="104">
        <v>9.6341463414634107E-2</v>
      </c>
      <c r="O48" s="106">
        <v>0</v>
      </c>
      <c r="P48" s="106">
        <v>899</v>
      </c>
      <c r="Q48" s="104">
        <v>9.6341463414634107E-2</v>
      </c>
      <c r="R48" s="107">
        <v>5</v>
      </c>
      <c r="S48" s="109"/>
      <c r="T48" s="102" t="s">
        <v>65</v>
      </c>
      <c r="U48" s="106">
        <v>820</v>
      </c>
      <c r="V48" s="106">
        <v>820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820</v>
      </c>
      <c r="AD48" s="106">
        <v>820</v>
      </c>
      <c r="AE48" s="102" t="s">
        <v>194</v>
      </c>
      <c r="AF48" s="106">
        <v>4032</v>
      </c>
      <c r="AG48" s="106">
        <v>16</v>
      </c>
    </row>
    <row r="49" spans="1:33" x14ac:dyDescent="0.2">
      <c r="A49" s="102" t="s">
        <v>199</v>
      </c>
      <c r="B49" s="102" t="s">
        <v>198</v>
      </c>
      <c r="C49" s="103">
        <v>7416</v>
      </c>
      <c r="D49" s="103">
        <v>98</v>
      </c>
      <c r="E49" s="103">
        <v>7514</v>
      </c>
      <c r="F49" s="104">
        <v>-0.151631477927063</v>
      </c>
      <c r="G49" s="103">
        <v>0</v>
      </c>
      <c r="H49" s="103">
        <v>0</v>
      </c>
      <c r="I49" s="103">
        <v>0</v>
      </c>
      <c r="J49" s="105">
        <v>0</v>
      </c>
      <c r="K49" s="106">
        <v>0</v>
      </c>
      <c r="L49" s="104">
        <v>0</v>
      </c>
      <c r="M49" s="106">
        <v>7514</v>
      </c>
      <c r="N49" s="104">
        <v>-0.151631477927063</v>
      </c>
      <c r="O49" s="106">
        <v>187</v>
      </c>
      <c r="P49" s="106">
        <v>7701</v>
      </c>
      <c r="Q49" s="104">
        <v>-0.14623059866962299</v>
      </c>
      <c r="R49" s="107">
        <v>5</v>
      </c>
      <c r="S49" s="109"/>
      <c r="T49" s="102" t="s">
        <v>65</v>
      </c>
      <c r="U49" s="106">
        <v>8803</v>
      </c>
      <c r="V49" s="106">
        <v>8857</v>
      </c>
      <c r="W49" s="106">
        <v>54</v>
      </c>
      <c r="X49" s="106">
        <v>0</v>
      </c>
      <c r="Y49" s="106">
        <v>0</v>
      </c>
      <c r="Z49" s="106">
        <v>0</v>
      </c>
      <c r="AA49" s="106">
        <v>0</v>
      </c>
      <c r="AB49" s="106">
        <v>163</v>
      </c>
      <c r="AC49" s="106">
        <v>8857</v>
      </c>
      <c r="AD49" s="106">
        <v>9020</v>
      </c>
      <c r="AE49" s="102" t="s">
        <v>197</v>
      </c>
      <c r="AF49" s="106">
        <v>4032</v>
      </c>
      <c r="AG49" s="106">
        <v>16</v>
      </c>
    </row>
    <row r="50" spans="1:33" x14ac:dyDescent="0.2">
      <c r="A50" s="102" t="s">
        <v>202</v>
      </c>
      <c r="B50" s="102" t="s">
        <v>201</v>
      </c>
      <c r="C50" s="103">
        <v>65836</v>
      </c>
      <c r="D50" s="103">
        <v>352</v>
      </c>
      <c r="E50" s="103">
        <v>66188</v>
      </c>
      <c r="F50" s="104">
        <v>2.4629626762852803E-2</v>
      </c>
      <c r="G50" s="103">
        <v>29279</v>
      </c>
      <c r="H50" s="103">
        <v>12</v>
      </c>
      <c r="I50" s="103">
        <v>29291</v>
      </c>
      <c r="J50" s="105">
        <v>-7.0746486469337899E-2</v>
      </c>
      <c r="K50" s="106">
        <v>14</v>
      </c>
      <c r="L50" s="104">
        <v>0</v>
      </c>
      <c r="M50" s="106">
        <v>95493</v>
      </c>
      <c r="N50" s="104">
        <v>-6.5024241037058604E-3</v>
      </c>
      <c r="O50" s="106">
        <v>141</v>
      </c>
      <c r="P50" s="106">
        <v>95634</v>
      </c>
      <c r="Q50" s="104">
        <v>-6.0695503959757998E-3</v>
      </c>
      <c r="R50" s="107">
        <v>3</v>
      </c>
      <c r="S50" s="110"/>
      <c r="T50" s="102" t="s">
        <v>65</v>
      </c>
      <c r="U50" s="106">
        <v>64379</v>
      </c>
      <c r="V50" s="106">
        <v>64597</v>
      </c>
      <c r="W50" s="106">
        <v>218</v>
      </c>
      <c r="X50" s="106">
        <v>31519</v>
      </c>
      <c r="Y50" s="106">
        <v>31521</v>
      </c>
      <c r="Z50" s="106">
        <v>2</v>
      </c>
      <c r="AA50" s="106">
        <v>0</v>
      </c>
      <c r="AB50" s="106">
        <v>100</v>
      </c>
      <c r="AC50" s="106">
        <v>96118</v>
      </c>
      <c r="AD50" s="106">
        <v>96218</v>
      </c>
      <c r="AE50" s="102" t="s">
        <v>200</v>
      </c>
      <c r="AF50" s="106">
        <v>4032</v>
      </c>
      <c r="AG50" s="106">
        <v>16</v>
      </c>
    </row>
    <row r="51" spans="1:33" x14ac:dyDescent="0.2">
      <c r="A51" s="111">
        <v>0</v>
      </c>
      <c r="B51" s="111">
        <v>0</v>
      </c>
      <c r="C51" s="112">
        <v>2054524</v>
      </c>
      <c r="D51" s="112">
        <v>491376</v>
      </c>
      <c r="E51" s="112">
        <v>2545900</v>
      </c>
      <c r="F51" s="113">
        <v>2.1565263169721301E-2</v>
      </c>
      <c r="G51" s="112">
        <v>1735025</v>
      </c>
      <c r="H51" s="112">
        <v>316706</v>
      </c>
      <c r="I51" s="112">
        <v>2051731</v>
      </c>
      <c r="J51" s="114">
        <v>1.5844699957271502E-2</v>
      </c>
      <c r="K51" s="115">
        <v>45605</v>
      </c>
      <c r="L51" s="113">
        <v>-0.121375590020229</v>
      </c>
      <c r="M51" s="115">
        <v>4643236</v>
      </c>
      <c r="N51" s="113">
        <v>1.7407900012927902E-2</v>
      </c>
      <c r="O51" s="115">
        <v>67039</v>
      </c>
      <c r="P51" s="115">
        <v>4710275</v>
      </c>
      <c r="Q51" s="113">
        <v>1.88096758341206E-2</v>
      </c>
      <c r="R51" s="116">
        <v>0</v>
      </c>
      <c r="S51" s="117" t="s">
        <v>221</v>
      </c>
      <c r="T51" s="117">
        <v>0</v>
      </c>
      <c r="U51" s="118">
        <v>2048558</v>
      </c>
      <c r="V51" s="118">
        <v>2492156</v>
      </c>
      <c r="W51" s="118">
        <v>443598</v>
      </c>
      <c r="X51" s="118">
        <v>1737819</v>
      </c>
      <c r="Y51" s="118">
        <v>2019729</v>
      </c>
      <c r="Z51" s="118">
        <v>281910</v>
      </c>
      <c r="AA51" s="118">
        <v>51905</v>
      </c>
      <c r="AB51" s="118">
        <v>59522</v>
      </c>
      <c r="AC51" s="118">
        <v>4563790</v>
      </c>
      <c r="AD51" s="118">
        <v>4623312</v>
      </c>
      <c r="AE51" s="117">
        <v>0</v>
      </c>
      <c r="AF51" s="118">
        <v>185472</v>
      </c>
      <c r="AG51" s="118">
        <v>736</v>
      </c>
    </row>
    <row r="52" spans="1:33" x14ac:dyDescent="0.2">
      <c r="A52" s="102" t="s">
        <v>205</v>
      </c>
      <c r="B52" s="102" t="s">
        <v>204</v>
      </c>
      <c r="C52" s="103">
        <v>0</v>
      </c>
      <c r="D52" s="103">
        <v>0</v>
      </c>
      <c r="E52" s="103">
        <v>0</v>
      </c>
      <c r="F52" s="104">
        <v>0</v>
      </c>
      <c r="G52" s="103">
        <v>141629</v>
      </c>
      <c r="H52" s="103">
        <v>0</v>
      </c>
      <c r="I52" s="103">
        <v>141629</v>
      </c>
      <c r="J52" s="105">
        <v>-0.13226563409448799</v>
      </c>
      <c r="K52" s="106">
        <v>0</v>
      </c>
      <c r="L52" s="104">
        <v>0</v>
      </c>
      <c r="M52" s="106">
        <v>141629</v>
      </c>
      <c r="N52" s="104">
        <v>-0.13226563409448799</v>
      </c>
      <c r="O52" s="106">
        <v>0</v>
      </c>
      <c r="P52" s="106">
        <v>141629</v>
      </c>
      <c r="Q52" s="104">
        <v>-0.13226563409448799</v>
      </c>
      <c r="R52" s="107">
        <v>6</v>
      </c>
      <c r="S52" s="108" t="s">
        <v>147</v>
      </c>
      <c r="T52" s="102" t="s">
        <v>147</v>
      </c>
      <c r="U52" s="106">
        <v>0</v>
      </c>
      <c r="V52" s="106">
        <v>0</v>
      </c>
      <c r="W52" s="106">
        <v>0</v>
      </c>
      <c r="X52" s="106">
        <v>163217</v>
      </c>
      <c r="Y52" s="106">
        <v>163217</v>
      </c>
      <c r="Z52" s="106">
        <v>0</v>
      </c>
      <c r="AA52" s="106">
        <v>0</v>
      </c>
      <c r="AB52" s="106">
        <v>0</v>
      </c>
      <c r="AC52" s="106">
        <v>163217</v>
      </c>
      <c r="AD52" s="106">
        <v>163217</v>
      </c>
      <c r="AE52" s="102" t="s">
        <v>203</v>
      </c>
      <c r="AF52" s="106">
        <v>4032</v>
      </c>
      <c r="AG52" s="106">
        <v>16</v>
      </c>
    </row>
    <row r="53" spans="1:33" x14ac:dyDescent="0.2">
      <c r="A53" s="102" t="s">
        <v>208</v>
      </c>
      <c r="B53" s="102" t="s">
        <v>207</v>
      </c>
      <c r="C53" s="103">
        <v>110</v>
      </c>
      <c r="D53" s="103">
        <v>0</v>
      </c>
      <c r="E53" s="103">
        <v>110</v>
      </c>
      <c r="F53" s="104">
        <v>-0.66867469879518104</v>
      </c>
      <c r="G53" s="103">
        <v>0</v>
      </c>
      <c r="H53" s="103">
        <v>0</v>
      </c>
      <c r="I53" s="103">
        <v>0</v>
      </c>
      <c r="J53" s="105">
        <v>0</v>
      </c>
      <c r="K53" s="106">
        <v>0</v>
      </c>
      <c r="L53" s="104">
        <v>0</v>
      </c>
      <c r="M53" s="106">
        <v>110</v>
      </c>
      <c r="N53" s="104">
        <v>-0.66867469879518104</v>
      </c>
      <c r="O53" s="106">
        <v>0</v>
      </c>
      <c r="P53" s="106">
        <v>110</v>
      </c>
      <c r="Q53" s="104">
        <v>-0.66867469879518104</v>
      </c>
      <c r="R53" s="107">
        <v>6</v>
      </c>
      <c r="S53" s="109"/>
      <c r="T53" s="102" t="s">
        <v>147</v>
      </c>
      <c r="U53" s="106">
        <v>332</v>
      </c>
      <c r="V53" s="106">
        <v>332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332</v>
      </c>
      <c r="AD53" s="106">
        <v>332</v>
      </c>
      <c r="AE53" s="102" t="s">
        <v>206</v>
      </c>
      <c r="AF53" s="106">
        <v>4032</v>
      </c>
      <c r="AG53" s="106">
        <v>16</v>
      </c>
    </row>
    <row r="54" spans="1:33" x14ac:dyDescent="0.2">
      <c r="A54" s="102" t="s">
        <v>211</v>
      </c>
      <c r="B54" s="102" t="s">
        <v>210</v>
      </c>
      <c r="C54" s="103">
        <v>31427</v>
      </c>
      <c r="D54" s="103">
        <v>2</v>
      </c>
      <c r="E54" s="103">
        <v>31429</v>
      </c>
      <c r="F54" s="104">
        <v>-0.18249447262322802</v>
      </c>
      <c r="G54" s="103">
        <v>102473</v>
      </c>
      <c r="H54" s="103">
        <v>12</v>
      </c>
      <c r="I54" s="103">
        <v>102485</v>
      </c>
      <c r="J54" s="105">
        <v>9.4737664570066805E-4</v>
      </c>
      <c r="K54" s="106">
        <v>0</v>
      </c>
      <c r="L54" s="104">
        <v>0</v>
      </c>
      <c r="M54" s="106">
        <v>133914</v>
      </c>
      <c r="N54" s="104">
        <v>-4.9129110364758304E-2</v>
      </c>
      <c r="O54" s="106">
        <v>59</v>
      </c>
      <c r="P54" s="106">
        <v>133973</v>
      </c>
      <c r="Q54" s="104">
        <v>-5.2531453101463198E-2</v>
      </c>
      <c r="R54" s="107">
        <v>6</v>
      </c>
      <c r="S54" s="109"/>
      <c r="T54" s="102" t="s">
        <v>147</v>
      </c>
      <c r="U54" s="106">
        <v>37803</v>
      </c>
      <c r="V54" s="106">
        <v>38445</v>
      </c>
      <c r="W54" s="106">
        <v>642</v>
      </c>
      <c r="X54" s="106">
        <v>102312</v>
      </c>
      <c r="Y54" s="106">
        <v>102388</v>
      </c>
      <c r="Z54" s="106">
        <v>76</v>
      </c>
      <c r="AA54" s="106">
        <v>0</v>
      </c>
      <c r="AB54" s="106">
        <v>568</v>
      </c>
      <c r="AC54" s="106">
        <v>140833</v>
      </c>
      <c r="AD54" s="106">
        <v>141401</v>
      </c>
      <c r="AE54" s="102" t="s">
        <v>209</v>
      </c>
      <c r="AF54" s="106">
        <v>4032</v>
      </c>
      <c r="AG54" s="106">
        <v>16</v>
      </c>
    </row>
    <row r="55" spans="1:33" x14ac:dyDescent="0.2">
      <c r="A55" s="102" t="s">
        <v>214</v>
      </c>
      <c r="B55" s="102" t="s">
        <v>213</v>
      </c>
      <c r="C55" s="103">
        <v>0</v>
      </c>
      <c r="D55" s="103">
        <v>0</v>
      </c>
      <c r="E55" s="103">
        <v>0</v>
      </c>
      <c r="F55" s="104">
        <v>0</v>
      </c>
      <c r="G55" s="103">
        <v>0</v>
      </c>
      <c r="H55" s="103">
        <v>0</v>
      </c>
      <c r="I55" s="103">
        <v>0</v>
      </c>
      <c r="J55" s="105">
        <v>0</v>
      </c>
      <c r="K55" s="106">
        <v>0</v>
      </c>
      <c r="L55" s="104">
        <v>0</v>
      </c>
      <c r="M55" s="106">
        <v>0</v>
      </c>
      <c r="N55" s="104">
        <v>0</v>
      </c>
      <c r="O55" s="106">
        <v>0</v>
      </c>
      <c r="P55" s="106">
        <v>0</v>
      </c>
      <c r="Q55" s="104">
        <v>0</v>
      </c>
      <c r="R55" s="107">
        <v>6</v>
      </c>
      <c r="S55" s="109"/>
      <c r="T55" s="102" t="s">
        <v>147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2" t="s">
        <v>212</v>
      </c>
      <c r="AF55" s="106">
        <v>4032</v>
      </c>
      <c r="AG55" s="106">
        <v>16</v>
      </c>
    </row>
    <row r="56" spans="1:33" x14ac:dyDescent="0.2">
      <c r="A56" s="102" t="s">
        <v>217</v>
      </c>
      <c r="B56" s="102" t="s">
        <v>216</v>
      </c>
      <c r="C56" s="103">
        <v>3447</v>
      </c>
      <c r="D56" s="103">
        <v>0</v>
      </c>
      <c r="E56" s="103">
        <v>3447</v>
      </c>
      <c r="F56" s="104">
        <v>-4.6202714409471612E-3</v>
      </c>
      <c r="G56" s="103">
        <v>0</v>
      </c>
      <c r="H56" s="103">
        <v>0</v>
      </c>
      <c r="I56" s="103">
        <v>0</v>
      </c>
      <c r="J56" s="105">
        <v>0</v>
      </c>
      <c r="K56" s="106">
        <v>0</v>
      </c>
      <c r="L56" s="104">
        <v>0</v>
      </c>
      <c r="M56" s="106">
        <v>3447</v>
      </c>
      <c r="N56" s="104">
        <v>-4.6202714409471612E-3</v>
      </c>
      <c r="O56" s="106">
        <v>0</v>
      </c>
      <c r="P56" s="106">
        <v>3447</v>
      </c>
      <c r="Q56" s="104">
        <v>-6.3418852695301207E-3</v>
      </c>
      <c r="R56" s="107">
        <v>6</v>
      </c>
      <c r="S56" s="109"/>
      <c r="T56" s="102" t="s">
        <v>147</v>
      </c>
      <c r="U56" s="106">
        <v>3463</v>
      </c>
      <c r="V56" s="106">
        <v>3463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6</v>
      </c>
      <c r="AC56" s="106">
        <v>3463</v>
      </c>
      <c r="AD56" s="106">
        <v>3469</v>
      </c>
      <c r="AE56" s="102" t="s">
        <v>215</v>
      </c>
      <c r="AF56" s="106">
        <v>4032</v>
      </c>
      <c r="AG56" s="106">
        <v>16</v>
      </c>
    </row>
    <row r="57" spans="1:33" x14ac:dyDescent="0.2">
      <c r="A57" s="102" t="s">
        <v>220</v>
      </c>
      <c r="B57" s="102" t="s">
        <v>219</v>
      </c>
      <c r="C57" s="103">
        <v>0</v>
      </c>
      <c r="D57" s="103">
        <v>0</v>
      </c>
      <c r="E57" s="103">
        <v>0</v>
      </c>
      <c r="F57" s="104">
        <v>-1</v>
      </c>
      <c r="G57" s="103">
        <v>0</v>
      </c>
      <c r="H57" s="103">
        <v>0</v>
      </c>
      <c r="I57" s="103">
        <v>0</v>
      </c>
      <c r="J57" s="105">
        <v>0</v>
      </c>
      <c r="K57" s="106">
        <v>0</v>
      </c>
      <c r="L57" s="104">
        <v>0</v>
      </c>
      <c r="M57" s="106">
        <v>0</v>
      </c>
      <c r="N57" s="104">
        <v>-1</v>
      </c>
      <c r="O57" s="106">
        <v>0</v>
      </c>
      <c r="P57" s="106">
        <v>0</v>
      </c>
      <c r="Q57" s="104">
        <v>-1</v>
      </c>
      <c r="R57" s="107">
        <v>6</v>
      </c>
      <c r="S57" s="110"/>
      <c r="T57" s="102" t="s">
        <v>147</v>
      </c>
      <c r="U57" s="106">
        <v>336</v>
      </c>
      <c r="V57" s="106">
        <v>336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336</v>
      </c>
      <c r="AD57" s="106">
        <v>336</v>
      </c>
      <c r="AE57" s="102" t="s">
        <v>218</v>
      </c>
      <c r="AF57" s="106">
        <v>4032</v>
      </c>
      <c r="AG57" s="106">
        <v>16</v>
      </c>
    </row>
    <row r="58" spans="1:33" x14ac:dyDescent="0.2">
      <c r="A58" s="111">
        <v>0</v>
      </c>
      <c r="B58" s="111">
        <v>0</v>
      </c>
      <c r="C58" s="112">
        <v>34984</v>
      </c>
      <c r="D58" s="112">
        <v>2</v>
      </c>
      <c r="E58" s="112">
        <v>34986</v>
      </c>
      <c r="F58" s="113">
        <v>-0.178269447576099</v>
      </c>
      <c r="G58" s="112">
        <v>244102</v>
      </c>
      <c r="H58" s="112">
        <v>12</v>
      </c>
      <c r="I58" s="112">
        <v>244114</v>
      </c>
      <c r="J58" s="114">
        <v>-8.0913386419683403E-2</v>
      </c>
      <c r="K58" s="115">
        <v>0</v>
      </c>
      <c r="L58" s="113">
        <v>0</v>
      </c>
      <c r="M58" s="115">
        <v>279100</v>
      </c>
      <c r="N58" s="113">
        <v>-9.4363377365898601E-2</v>
      </c>
      <c r="O58" s="115">
        <v>59</v>
      </c>
      <c r="P58" s="115">
        <v>279159</v>
      </c>
      <c r="Q58" s="113">
        <v>-9.5855937555667112E-2</v>
      </c>
      <c r="R58" s="116">
        <v>0</v>
      </c>
      <c r="S58" s="117" t="s">
        <v>221</v>
      </c>
      <c r="T58" s="117">
        <v>0</v>
      </c>
      <c r="U58" s="118">
        <v>41934</v>
      </c>
      <c r="V58" s="118">
        <v>42576</v>
      </c>
      <c r="W58" s="118">
        <v>642</v>
      </c>
      <c r="X58" s="118">
        <v>265529</v>
      </c>
      <c r="Y58" s="118">
        <v>265605</v>
      </c>
      <c r="Z58" s="118">
        <v>76</v>
      </c>
      <c r="AA58" s="118">
        <v>0</v>
      </c>
      <c r="AB58" s="118">
        <v>574</v>
      </c>
      <c r="AC58" s="118">
        <v>308181</v>
      </c>
      <c r="AD58" s="118">
        <v>308755</v>
      </c>
      <c r="AE58" s="117">
        <v>0</v>
      </c>
      <c r="AF58" s="118">
        <v>24192</v>
      </c>
      <c r="AG58" s="118">
        <v>96</v>
      </c>
    </row>
    <row r="59" spans="1:33" x14ac:dyDescent="0.2">
      <c r="A59" s="111" t="s">
        <v>244</v>
      </c>
      <c r="B59" s="111">
        <v>0</v>
      </c>
      <c r="C59" s="112">
        <v>2089508</v>
      </c>
      <c r="D59" s="112">
        <v>491378</v>
      </c>
      <c r="E59" s="112">
        <v>2580886</v>
      </c>
      <c r="F59" s="113">
        <v>1.8208631129444802E-2</v>
      </c>
      <c r="G59" s="112">
        <v>1979127</v>
      </c>
      <c r="H59" s="112">
        <v>316718</v>
      </c>
      <c r="I59" s="112">
        <v>2295845</v>
      </c>
      <c r="J59" s="114">
        <v>4.5993277131482803E-3</v>
      </c>
      <c r="K59" s="115">
        <v>45605</v>
      </c>
      <c r="L59" s="113">
        <v>-0.121375590020229</v>
      </c>
      <c r="M59" s="115">
        <v>4922336</v>
      </c>
      <c r="N59" s="113">
        <v>1.0337705212120501E-2</v>
      </c>
      <c r="O59" s="115">
        <v>67098</v>
      </c>
      <c r="P59" s="115">
        <v>4989434</v>
      </c>
      <c r="Q59" s="113">
        <v>1.16314316086947E-2</v>
      </c>
      <c r="R59" s="116">
        <v>0</v>
      </c>
      <c r="S59" s="117">
        <v>0</v>
      </c>
      <c r="T59" s="117">
        <v>0</v>
      </c>
      <c r="U59" s="118">
        <v>2090492</v>
      </c>
      <c r="V59" s="118">
        <v>2534732</v>
      </c>
      <c r="W59" s="118">
        <v>444240</v>
      </c>
      <c r="X59" s="118">
        <v>2003348</v>
      </c>
      <c r="Y59" s="118">
        <v>2285334</v>
      </c>
      <c r="Z59" s="118">
        <v>281986</v>
      </c>
      <c r="AA59" s="118">
        <v>51905</v>
      </c>
      <c r="AB59" s="118">
        <v>60096</v>
      </c>
      <c r="AC59" s="118">
        <v>4871971</v>
      </c>
      <c r="AD59" s="118">
        <v>4932067</v>
      </c>
      <c r="AE59" s="117">
        <v>0</v>
      </c>
      <c r="AF59" s="118">
        <v>209664</v>
      </c>
      <c r="AG59" s="118">
        <v>832</v>
      </c>
    </row>
  </sheetData>
  <pageMargins left="0.25" right="0.25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7" zoomScaleSheetLayoutView="63088" workbookViewId="0">
      <pane xSplit="2" ySplit="4" topLeftCell="G31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5703125" defaultRowHeight="14.25" x14ac:dyDescent="0.2"/>
  <cols>
    <col min="1" max="1" width="30.28515625" style="98" bestFit="1" customWidth="1"/>
    <col min="2" max="2" width="5.7109375" style="98" customWidth="1"/>
    <col min="3" max="14" width="15.7109375" style="98" customWidth="1"/>
    <col min="15" max="15" width="9.140625" style="98" hidden="1" customWidth="1"/>
    <col min="16" max="16" width="14.5703125" style="98" hidden="1" customWidth="1"/>
    <col min="17" max="17" width="6.5703125" style="98" hidden="1" customWidth="1"/>
    <col min="18" max="18" width="22.7109375" style="98" hidden="1" customWidth="1"/>
    <col min="19" max="19" width="22.140625" style="98" hidden="1" customWidth="1"/>
    <col min="20" max="20" width="18.42578125" style="98" hidden="1" customWidth="1"/>
    <col min="21" max="21" width="18" style="98" hidden="1" customWidth="1"/>
    <col min="22" max="22" width="23.28515625" style="98" hidden="1" customWidth="1"/>
    <col min="23" max="23" width="15.28515625" style="98" hidden="1" customWidth="1"/>
    <col min="24" max="24" width="32.140625" style="98" hidden="1" customWidth="1"/>
    <col min="25" max="16384" width="11.5703125" style="98"/>
  </cols>
  <sheetData>
    <row r="1" spans="1:24" ht="15.75" x14ac:dyDescent="0.25">
      <c r="A1" s="97" t="s">
        <v>247</v>
      </c>
    </row>
    <row r="4" spans="1:24" ht="42.75" x14ac:dyDescent="0.2">
      <c r="A4" s="100" t="s">
        <v>230</v>
      </c>
      <c r="B4" s="100" t="s">
        <v>45</v>
      </c>
      <c r="C4" s="100" t="s">
        <v>248</v>
      </c>
      <c r="D4" s="100" t="s">
        <v>249</v>
      </c>
      <c r="E4" s="100" t="s">
        <v>250</v>
      </c>
      <c r="F4" s="100" t="s">
        <v>251</v>
      </c>
      <c r="G4" s="100" t="s">
        <v>222</v>
      </c>
      <c r="H4" s="100" t="s">
        <v>252</v>
      </c>
      <c r="I4" s="100" t="s">
        <v>253</v>
      </c>
      <c r="J4" s="100" t="s">
        <v>254</v>
      </c>
      <c r="K4" s="100" t="s">
        <v>255</v>
      </c>
      <c r="L4" s="100" t="s">
        <v>256</v>
      </c>
      <c r="M4" s="100" t="s">
        <v>47</v>
      </c>
      <c r="N4" s="100" t="s">
        <v>243</v>
      </c>
      <c r="O4" s="101" t="s">
        <v>48</v>
      </c>
      <c r="P4" s="101" t="s">
        <v>62</v>
      </c>
      <c r="Q4" s="101" t="s">
        <v>49</v>
      </c>
      <c r="R4" s="101" t="s">
        <v>223</v>
      </c>
      <c r="S4" s="101" t="s">
        <v>224</v>
      </c>
      <c r="T4" s="101" t="s">
        <v>56</v>
      </c>
      <c r="U4" s="101" t="s">
        <v>225</v>
      </c>
      <c r="V4" s="101" t="s">
        <v>226</v>
      </c>
      <c r="W4" s="101" t="s">
        <v>59</v>
      </c>
      <c r="X4" s="101" t="s">
        <v>44</v>
      </c>
    </row>
    <row r="5" spans="1:24" x14ac:dyDescent="0.2">
      <c r="A5" s="102" t="s">
        <v>66</v>
      </c>
      <c r="B5" s="102" t="s">
        <v>64</v>
      </c>
      <c r="C5" s="103">
        <v>616</v>
      </c>
      <c r="D5" s="104">
        <v>-3.7499999999999999E-2</v>
      </c>
      <c r="E5" s="103">
        <v>5</v>
      </c>
      <c r="F5" s="104">
        <v>-0.72222222222222199</v>
      </c>
      <c r="G5" s="103">
        <v>35</v>
      </c>
      <c r="H5" s="104">
        <v>-0.25531914893616997</v>
      </c>
      <c r="I5" s="103">
        <v>656</v>
      </c>
      <c r="J5" s="104">
        <v>-6.9503546099290797E-2</v>
      </c>
      <c r="K5" s="103">
        <v>565</v>
      </c>
      <c r="L5" s="104">
        <v>-8.8709677419354802E-2</v>
      </c>
      <c r="M5" s="103">
        <v>1221</v>
      </c>
      <c r="N5" s="104">
        <v>-7.8490566037735798E-2</v>
      </c>
      <c r="O5" s="107">
        <v>4</v>
      </c>
      <c r="P5" s="108" t="s">
        <v>65</v>
      </c>
      <c r="Q5" s="102" t="s">
        <v>65</v>
      </c>
      <c r="R5" s="106">
        <v>640</v>
      </c>
      <c r="S5" s="106">
        <v>18</v>
      </c>
      <c r="T5" s="106">
        <v>47</v>
      </c>
      <c r="U5" s="106">
        <v>705</v>
      </c>
      <c r="V5" s="106">
        <v>620</v>
      </c>
      <c r="W5" s="106">
        <v>1325</v>
      </c>
      <c r="X5" s="102" t="s">
        <v>63</v>
      </c>
    </row>
    <row r="6" spans="1:24" x14ac:dyDescent="0.2">
      <c r="A6" s="102" t="s">
        <v>69</v>
      </c>
      <c r="B6" s="102" t="s">
        <v>68</v>
      </c>
      <c r="C6" s="103">
        <v>280</v>
      </c>
      <c r="D6" s="104">
        <v>0.106719367588933</v>
      </c>
      <c r="E6" s="103">
        <v>2</v>
      </c>
      <c r="F6" s="104">
        <v>0</v>
      </c>
      <c r="G6" s="103">
        <v>0</v>
      </c>
      <c r="H6" s="104" t="s">
        <v>227</v>
      </c>
      <c r="I6" s="103">
        <v>282</v>
      </c>
      <c r="J6" s="104">
        <v>0.105882352941176</v>
      </c>
      <c r="K6" s="103">
        <v>8</v>
      </c>
      <c r="L6" s="104">
        <v>-0.42857142857142905</v>
      </c>
      <c r="M6" s="103">
        <v>290</v>
      </c>
      <c r="N6" s="104">
        <v>7.8066914498141307E-2</v>
      </c>
      <c r="O6" s="107">
        <v>5</v>
      </c>
      <c r="P6" s="109"/>
      <c r="Q6" s="102" t="s">
        <v>65</v>
      </c>
      <c r="R6" s="106">
        <v>253</v>
      </c>
      <c r="S6" s="106">
        <v>2</v>
      </c>
      <c r="T6" s="106">
        <v>0</v>
      </c>
      <c r="U6" s="106">
        <v>255</v>
      </c>
      <c r="V6" s="106">
        <v>14</v>
      </c>
      <c r="W6" s="106">
        <v>269</v>
      </c>
      <c r="X6" s="102" t="s">
        <v>67</v>
      </c>
    </row>
    <row r="7" spans="1:24" x14ac:dyDescent="0.2">
      <c r="A7" s="102" t="s">
        <v>72</v>
      </c>
      <c r="B7" s="102" t="s">
        <v>71</v>
      </c>
      <c r="C7" s="103">
        <v>179</v>
      </c>
      <c r="D7" s="104">
        <v>-8.2051282051282107E-2</v>
      </c>
      <c r="E7" s="103">
        <v>0</v>
      </c>
      <c r="F7" s="104">
        <v>-1</v>
      </c>
      <c r="G7" s="103">
        <v>0</v>
      </c>
      <c r="H7" s="104" t="s">
        <v>227</v>
      </c>
      <c r="I7" s="103">
        <v>179</v>
      </c>
      <c r="J7" s="104">
        <v>-0.13942307692307701</v>
      </c>
      <c r="K7" s="103">
        <v>474</v>
      </c>
      <c r="L7" s="104">
        <v>-0.39463601532567</v>
      </c>
      <c r="M7" s="103">
        <v>653</v>
      </c>
      <c r="N7" s="104">
        <v>-0.34106962663975804</v>
      </c>
      <c r="O7" s="107">
        <v>4</v>
      </c>
      <c r="P7" s="109"/>
      <c r="Q7" s="102" t="s">
        <v>65</v>
      </c>
      <c r="R7" s="106">
        <v>195</v>
      </c>
      <c r="S7" s="106">
        <v>13</v>
      </c>
      <c r="T7" s="106">
        <v>0</v>
      </c>
      <c r="U7" s="106">
        <v>208</v>
      </c>
      <c r="V7" s="106">
        <v>783</v>
      </c>
      <c r="W7" s="106">
        <v>991</v>
      </c>
      <c r="X7" s="102" t="s">
        <v>70</v>
      </c>
    </row>
    <row r="8" spans="1:24" x14ac:dyDescent="0.2">
      <c r="A8" s="102" t="s">
        <v>75</v>
      </c>
      <c r="B8" s="102" t="s">
        <v>74</v>
      </c>
      <c r="C8" s="103">
        <v>4373</v>
      </c>
      <c r="D8" s="104">
        <v>4.5756119881034101E-4</v>
      </c>
      <c r="E8" s="103">
        <v>1976</v>
      </c>
      <c r="F8" s="104">
        <v>-7.5339260645765099E-2</v>
      </c>
      <c r="G8" s="103">
        <v>1172</v>
      </c>
      <c r="H8" s="104">
        <v>5.01792114695341E-2</v>
      </c>
      <c r="I8" s="103">
        <v>7521</v>
      </c>
      <c r="J8" s="104">
        <v>-1.35099685204617E-2</v>
      </c>
      <c r="K8" s="103">
        <v>909</v>
      </c>
      <c r="L8" s="104">
        <v>-0.126801152737752</v>
      </c>
      <c r="M8" s="103">
        <v>8430</v>
      </c>
      <c r="N8" s="104">
        <v>-2.71206001154068E-2</v>
      </c>
      <c r="O8" s="107">
        <v>2</v>
      </c>
      <c r="P8" s="109"/>
      <c r="Q8" s="102" t="s">
        <v>65</v>
      </c>
      <c r="R8" s="106">
        <v>4371</v>
      </c>
      <c r="S8" s="106">
        <v>2137</v>
      </c>
      <c r="T8" s="106">
        <v>1116</v>
      </c>
      <c r="U8" s="106">
        <v>7624</v>
      </c>
      <c r="V8" s="106">
        <v>1041</v>
      </c>
      <c r="W8" s="106">
        <v>8665</v>
      </c>
      <c r="X8" s="102" t="s">
        <v>73</v>
      </c>
    </row>
    <row r="9" spans="1:24" x14ac:dyDescent="0.2">
      <c r="A9" s="102" t="s">
        <v>78</v>
      </c>
      <c r="B9" s="102" t="s">
        <v>77</v>
      </c>
      <c r="C9" s="103">
        <v>148</v>
      </c>
      <c r="D9" s="104">
        <v>5.7142857142857099E-2</v>
      </c>
      <c r="E9" s="103">
        <v>0</v>
      </c>
      <c r="F9" s="104" t="s">
        <v>227</v>
      </c>
      <c r="G9" s="103">
        <v>0</v>
      </c>
      <c r="H9" s="104" t="s">
        <v>227</v>
      </c>
      <c r="I9" s="103">
        <v>148</v>
      </c>
      <c r="J9" s="104">
        <v>5.7142857142857099E-2</v>
      </c>
      <c r="K9" s="103">
        <v>14</v>
      </c>
      <c r="L9" s="104">
        <v>0.4</v>
      </c>
      <c r="M9" s="103">
        <v>162</v>
      </c>
      <c r="N9" s="104">
        <v>0.08</v>
      </c>
      <c r="O9" s="107">
        <v>5</v>
      </c>
      <c r="P9" s="109"/>
      <c r="Q9" s="102" t="s">
        <v>65</v>
      </c>
      <c r="R9" s="106">
        <v>140</v>
      </c>
      <c r="S9" s="106">
        <v>0</v>
      </c>
      <c r="T9" s="106">
        <v>0</v>
      </c>
      <c r="U9" s="106">
        <v>140</v>
      </c>
      <c r="V9" s="106">
        <v>10</v>
      </c>
      <c r="W9" s="106">
        <v>150</v>
      </c>
      <c r="X9" s="102" t="s">
        <v>76</v>
      </c>
    </row>
    <row r="10" spans="1:24" x14ac:dyDescent="0.2">
      <c r="A10" s="102" t="s">
        <v>81</v>
      </c>
      <c r="B10" s="102" t="s">
        <v>80</v>
      </c>
      <c r="C10" s="103">
        <v>3215</v>
      </c>
      <c r="D10" s="104">
        <v>3.1440487648379895E-2</v>
      </c>
      <c r="E10" s="103">
        <v>73</v>
      </c>
      <c r="F10" s="104">
        <v>0.32727272727272699</v>
      </c>
      <c r="G10" s="103">
        <v>0</v>
      </c>
      <c r="H10" s="104" t="s">
        <v>227</v>
      </c>
      <c r="I10" s="103">
        <v>3288</v>
      </c>
      <c r="J10" s="104">
        <v>3.6569987389659504E-2</v>
      </c>
      <c r="K10" s="103">
        <v>902</v>
      </c>
      <c r="L10" s="104">
        <v>3.3218785796105398E-2</v>
      </c>
      <c r="M10" s="103">
        <v>4190</v>
      </c>
      <c r="N10" s="104">
        <v>3.5846724351050699E-2</v>
      </c>
      <c r="O10" s="107">
        <v>3</v>
      </c>
      <c r="P10" s="109"/>
      <c r="Q10" s="102" t="s">
        <v>65</v>
      </c>
      <c r="R10" s="106">
        <v>3117</v>
      </c>
      <c r="S10" s="106">
        <v>55</v>
      </c>
      <c r="T10" s="106">
        <v>0</v>
      </c>
      <c r="U10" s="106">
        <v>3172</v>
      </c>
      <c r="V10" s="106">
        <v>873</v>
      </c>
      <c r="W10" s="106">
        <v>4045</v>
      </c>
      <c r="X10" s="102" t="s">
        <v>79</v>
      </c>
    </row>
    <row r="11" spans="1:24" x14ac:dyDescent="0.2">
      <c r="A11" s="102" t="s">
        <v>84</v>
      </c>
      <c r="B11" s="102" t="s">
        <v>83</v>
      </c>
      <c r="C11" s="103">
        <v>539</v>
      </c>
      <c r="D11" s="104">
        <v>-1.46252285191956E-2</v>
      </c>
      <c r="E11" s="103">
        <v>0</v>
      </c>
      <c r="F11" s="104" t="s">
        <v>227</v>
      </c>
      <c r="G11" s="103">
        <v>98</v>
      </c>
      <c r="H11" s="104">
        <v>0.53125</v>
      </c>
      <c r="I11" s="103">
        <v>637</v>
      </c>
      <c r="J11" s="104">
        <v>4.2553191489361701E-2</v>
      </c>
      <c r="K11" s="103">
        <v>327</v>
      </c>
      <c r="L11" s="104">
        <v>0.27734375</v>
      </c>
      <c r="M11" s="103">
        <v>964</v>
      </c>
      <c r="N11" s="104">
        <v>0.111880046136101</v>
      </c>
      <c r="O11" s="107">
        <v>5</v>
      </c>
      <c r="P11" s="109"/>
      <c r="Q11" s="102" t="s">
        <v>65</v>
      </c>
      <c r="R11" s="106">
        <v>547</v>
      </c>
      <c r="S11" s="106">
        <v>0</v>
      </c>
      <c r="T11" s="106">
        <v>64</v>
      </c>
      <c r="U11" s="106">
        <v>611</v>
      </c>
      <c r="V11" s="106">
        <v>256</v>
      </c>
      <c r="W11" s="106">
        <v>867</v>
      </c>
      <c r="X11" s="102" t="s">
        <v>82</v>
      </c>
    </row>
    <row r="12" spans="1:24" x14ac:dyDescent="0.2">
      <c r="A12" s="102" t="s">
        <v>87</v>
      </c>
      <c r="B12" s="102" t="s">
        <v>86</v>
      </c>
      <c r="C12" s="103">
        <v>204</v>
      </c>
      <c r="D12" s="104">
        <v>8.5106382978723402E-2</v>
      </c>
      <c r="E12" s="103">
        <v>0</v>
      </c>
      <c r="F12" s="104" t="s">
        <v>227</v>
      </c>
      <c r="G12" s="103">
        <v>0</v>
      </c>
      <c r="H12" s="104" t="s">
        <v>227</v>
      </c>
      <c r="I12" s="103">
        <v>204</v>
      </c>
      <c r="J12" s="104">
        <v>8.5106382978723402E-2</v>
      </c>
      <c r="K12" s="103">
        <v>14</v>
      </c>
      <c r="L12" s="104">
        <v>1.3333333333333299</v>
      </c>
      <c r="M12" s="103">
        <v>218</v>
      </c>
      <c r="N12" s="104">
        <v>0.123711340206186</v>
      </c>
      <c r="O12" s="107">
        <v>5</v>
      </c>
      <c r="P12" s="109"/>
      <c r="Q12" s="102" t="s">
        <v>65</v>
      </c>
      <c r="R12" s="106">
        <v>188</v>
      </c>
      <c r="S12" s="106">
        <v>0</v>
      </c>
      <c r="T12" s="106">
        <v>0</v>
      </c>
      <c r="U12" s="106">
        <v>188</v>
      </c>
      <c r="V12" s="106">
        <v>6</v>
      </c>
      <c r="W12" s="106">
        <v>194</v>
      </c>
      <c r="X12" s="102" t="s">
        <v>85</v>
      </c>
    </row>
    <row r="13" spans="1:24" x14ac:dyDescent="0.2">
      <c r="A13" s="102" t="s">
        <v>90</v>
      </c>
      <c r="B13" s="102" t="s">
        <v>89</v>
      </c>
      <c r="C13" s="103">
        <v>0</v>
      </c>
      <c r="D13" s="104">
        <v>-1</v>
      </c>
      <c r="E13" s="103">
        <v>0</v>
      </c>
      <c r="F13" s="104">
        <v>-1</v>
      </c>
      <c r="G13" s="103">
        <v>0</v>
      </c>
      <c r="H13" s="104" t="s">
        <v>227</v>
      </c>
      <c r="I13" s="103">
        <v>0</v>
      </c>
      <c r="J13" s="104">
        <v>-1</v>
      </c>
      <c r="K13" s="103">
        <v>13</v>
      </c>
      <c r="L13" s="104">
        <v>-0.917721518987342</v>
      </c>
      <c r="M13" s="103">
        <v>13</v>
      </c>
      <c r="N13" s="104">
        <v>-0.94650205761316897</v>
      </c>
      <c r="O13" s="107">
        <v>5</v>
      </c>
      <c r="P13" s="109"/>
      <c r="Q13" s="102" t="s">
        <v>65</v>
      </c>
      <c r="R13" s="106">
        <v>83</v>
      </c>
      <c r="S13" s="106">
        <v>2</v>
      </c>
      <c r="T13" s="106">
        <v>0</v>
      </c>
      <c r="U13" s="106">
        <v>85</v>
      </c>
      <c r="V13" s="106">
        <v>158</v>
      </c>
      <c r="W13" s="106">
        <v>243</v>
      </c>
      <c r="X13" s="102" t="s">
        <v>88</v>
      </c>
    </row>
    <row r="14" spans="1:24" x14ac:dyDescent="0.2">
      <c r="A14" s="102" t="s">
        <v>93</v>
      </c>
      <c r="B14" s="102" t="s">
        <v>92</v>
      </c>
      <c r="C14" s="103">
        <v>425</v>
      </c>
      <c r="D14" s="104">
        <v>-0.32324840764331197</v>
      </c>
      <c r="E14" s="103">
        <v>1</v>
      </c>
      <c r="F14" s="104">
        <v>-0.8</v>
      </c>
      <c r="G14" s="103">
        <v>231</v>
      </c>
      <c r="H14" s="104">
        <v>-2.9411764705882401E-2</v>
      </c>
      <c r="I14" s="103">
        <v>657</v>
      </c>
      <c r="J14" s="104">
        <v>-0.24569460390355899</v>
      </c>
      <c r="K14" s="103">
        <v>27</v>
      </c>
      <c r="L14" s="104">
        <v>-0.15625</v>
      </c>
      <c r="M14" s="103">
        <v>684</v>
      </c>
      <c r="N14" s="104">
        <v>-0.24252491694352202</v>
      </c>
      <c r="O14" s="107">
        <v>5</v>
      </c>
      <c r="P14" s="109"/>
      <c r="Q14" s="102" t="s">
        <v>65</v>
      </c>
      <c r="R14" s="106">
        <v>628</v>
      </c>
      <c r="S14" s="106">
        <v>5</v>
      </c>
      <c r="T14" s="106">
        <v>238</v>
      </c>
      <c r="U14" s="106">
        <v>871</v>
      </c>
      <c r="V14" s="106">
        <v>32</v>
      </c>
      <c r="W14" s="106">
        <v>903</v>
      </c>
      <c r="X14" s="102" t="s">
        <v>91</v>
      </c>
    </row>
    <row r="15" spans="1:24" x14ac:dyDescent="0.2">
      <c r="A15" s="102" t="s">
        <v>96</v>
      </c>
      <c r="B15" s="102" t="s">
        <v>95</v>
      </c>
      <c r="C15" s="103">
        <v>347</v>
      </c>
      <c r="D15" s="104">
        <v>-2.8011204481792701E-2</v>
      </c>
      <c r="E15" s="103">
        <v>0</v>
      </c>
      <c r="F15" s="104" t="s">
        <v>227</v>
      </c>
      <c r="G15" s="103">
        <v>2</v>
      </c>
      <c r="H15" s="104" t="s">
        <v>227</v>
      </c>
      <c r="I15" s="103">
        <v>349</v>
      </c>
      <c r="J15" s="104">
        <v>-2.2408963585434202E-2</v>
      </c>
      <c r="K15" s="103">
        <v>304</v>
      </c>
      <c r="L15" s="104">
        <v>-0.126436781609195</v>
      </c>
      <c r="M15" s="103">
        <v>653</v>
      </c>
      <c r="N15" s="104">
        <v>-7.3758865248226987E-2</v>
      </c>
      <c r="O15" s="107">
        <v>5</v>
      </c>
      <c r="P15" s="109"/>
      <c r="Q15" s="102" t="s">
        <v>65</v>
      </c>
      <c r="R15" s="106">
        <v>357</v>
      </c>
      <c r="S15" s="106">
        <v>0</v>
      </c>
      <c r="T15" s="106">
        <v>0</v>
      </c>
      <c r="U15" s="106">
        <v>357</v>
      </c>
      <c r="V15" s="106">
        <v>348</v>
      </c>
      <c r="W15" s="106">
        <v>705</v>
      </c>
      <c r="X15" s="102" t="s">
        <v>94</v>
      </c>
    </row>
    <row r="16" spans="1:24" x14ac:dyDescent="0.2">
      <c r="A16" s="102" t="s">
        <v>99</v>
      </c>
      <c r="B16" s="102" t="s">
        <v>98</v>
      </c>
      <c r="C16" s="103">
        <v>781</v>
      </c>
      <c r="D16" s="104">
        <v>6.8399452804377592E-2</v>
      </c>
      <c r="E16" s="103">
        <v>0</v>
      </c>
      <c r="F16" s="104" t="s">
        <v>227</v>
      </c>
      <c r="G16" s="103">
        <v>163</v>
      </c>
      <c r="H16" s="104">
        <v>-0.38022813688212898</v>
      </c>
      <c r="I16" s="103">
        <v>944</v>
      </c>
      <c r="J16" s="104">
        <v>-5.0301810865191102E-2</v>
      </c>
      <c r="K16" s="103">
        <v>360</v>
      </c>
      <c r="L16" s="104">
        <v>0.22448979591836699</v>
      </c>
      <c r="M16" s="103">
        <v>1304</v>
      </c>
      <c r="N16" s="104">
        <v>1.2422360248447201E-2</v>
      </c>
      <c r="O16" s="107">
        <v>5</v>
      </c>
      <c r="P16" s="109"/>
      <c r="Q16" s="102" t="s">
        <v>65</v>
      </c>
      <c r="R16" s="106">
        <v>731</v>
      </c>
      <c r="S16" s="106">
        <v>0</v>
      </c>
      <c r="T16" s="106">
        <v>263</v>
      </c>
      <c r="U16" s="106">
        <v>994</v>
      </c>
      <c r="V16" s="106">
        <v>294</v>
      </c>
      <c r="W16" s="106">
        <v>1288</v>
      </c>
      <c r="X16" s="102" t="s">
        <v>97</v>
      </c>
    </row>
    <row r="17" spans="1:24" x14ac:dyDescent="0.2">
      <c r="A17" s="102" t="s">
        <v>102</v>
      </c>
      <c r="B17" s="102" t="s">
        <v>101</v>
      </c>
      <c r="C17" s="103">
        <v>774</v>
      </c>
      <c r="D17" s="104">
        <v>3.2000000000000001E-2</v>
      </c>
      <c r="E17" s="103">
        <v>33</v>
      </c>
      <c r="F17" s="104">
        <v>-0.34</v>
      </c>
      <c r="G17" s="103">
        <v>0</v>
      </c>
      <c r="H17" s="104" t="s">
        <v>227</v>
      </c>
      <c r="I17" s="103">
        <v>807</v>
      </c>
      <c r="J17" s="104">
        <v>8.7499999999999991E-3</v>
      </c>
      <c r="K17" s="103">
        <v>259</v>
      </c>
      <c r="L17" s="104">
        <v>-0.19565217391304301</v>
      </c>
      <c r="M17" s="103">
        <v>1066</v>
      </c>
      <c r="N17" s="104">
        <v>-4.9910873440285206E-2</v>
      </c>
      <c r="O17" s="107">
        <v>4</v>
      </c>
      <c r="P17" s="109"/>
      <c r="Q17" s="102" t="s">
        <v>65</v>
      </c>
      <c r="R17" s="106">
        <v>750</v>
      </c>
      <c r="S17" s="106">
        <v>50</v>
      </c>
      <c r="T17" s="106">
        <v>0</v>
      </c>
      <c r="U17" s="106">
        <v>800</v>
      </c>
      <c r="V17" s="106">
        <v>322</v>
      </c>
      <c r="W17" s="106">
        <v>1122</v>
      </c>
      <c r="X17" s="102" t="s">
        <v>100</v>
      </c>
    </row>
    <row r="18" spans="1:24" x14ac:dyDescent="0.2">
      <c r="A18" s="102" t="s">
        <v>105</v>
      </c>
      <c r="B18" s="102" t="s">
        <v>104</v>
      </c>
      <c r="C18" s="103">
        <v>94</v>
      </c>
      <c r="D18" s="104">
        <v>9.3023255813953501E-2</v>
      </c>
      <c r="E18" s="103">
        <v>0</v>
      </c>
      <c r="F18" s="104" t="s">
        <v>227</v>
      </c>
      <c r="G18" s="103">
        <v>0</v>
      </c>
      <c r="H18" s="104" t="s">
        <v>227</v>
      </c>
      <c r="I18" s="103">
        <v>94</v>
      </c>
      <c r="J18" s="104">
        <v>9.3023255813953501E-2</v>
      </c>
      <c r="K18" s="103">
        <v>17</v>
      </c>
      <c r="L18" s="104">
        <v>-0.56410256410256399</v>
      </c>
      <c r="M18" s="103">
        <v>111</v>
      </c>
      <c r="N18" s="104">
        <v>-0.112</v>
      </c>
      <c r="O18" s="107">
        <v>5</v>
      </c>
      <c r="P18" s="109"/>
      <c r="Q18" s="102" t="s">
        <v>65</v>
      </c>
      <c r="R18" s="106">
        <v>86</v>
      </c>
      <c r="S18" s="106">
        <v>0</v>
      </c>
      <c r="T18" s="106">
        <v>0</v>
      </c>
      <c r="U18" s="106">
        <v>86</v>
      </c>
      <c r="V18" s="106">
        <v>39</v>
      </c>
      <c r="W18" s="106">
        <v>125</v>
      </c>
      <c r="X18" s="102" t="s">
        <v>103</v>
      </c>
    </row>
    <row r="19" spans="1:24" x14ac:dyDescent="0.2">
      <c r="A19" s="102" t="s">
        <v>108</v>
      </c>
      <c r="B19" s="102" t="s">
        <v>107</v>
      </c>
      <c r="C19" s="103">
        <v>440</v>
      </c>
      <c r="D19" s="104">
        <v>-1.5659955257270701E-2</v>
      </c>
      <c r="E19" s="103">
        <v>146</v>
      </c>
      <c r="F19" s="104">
        <v>-0.28431372549019601</v>
      </c>
      <c r="G19" s="103">
        <v>0</v>
      </c>
      <c r="H19" s="104" t="s">
        <v>227</v>
      </c>
      <c r="I19" s="103">
        <v>586</v>
      </c>
      <c r="J19" s="104">
        <v>-9.9846390168970803E-2</v>
      </c>
      <c r="K19" s="103">
        <v>301</v>
      </c>
      <c r="L19" s="104">
        <v>6.7375886524822695E-2</v>
      </c>
      <c r="M19" s="103">
        <v>887</v>
      </c>
      <c r="N19" s="104">
        <v>-4.9303322615219698E-2</v>
      </c>
      <c r="O19" s="107">
        <v>4</v>
      </c>
      <c r="P19" s="109"/>
      <c r="Q19" s="102" t="s">
        <v>65</v>
      </c>
      <c r="R19" s="106">
        <v>447</v>
      </c>
      <c r="S19" s="106">
        <v>204</v>
      </c>
      <c r="T19" s="106">
        <v>0</v>
      </c>
      <c r="U19" s="106">
        <v>651</v>
      </c>
      <c r="V19" s="106">
        <v>282</v>
      </c>
      <c r="W19" s="106">
        <v>933</v>
      </c>
      <c r="X19" s="102" t="s">
        <v>106</v>
      </c>
    </row>
    <row r="20" spans="1:24" x14ac:dyDescent="0.2">
      <c r="A20" s="102" t="s">
        <v>111</v>
      </c>
      <c r="B20" s="102" t="s">
        <v>110</v>
      </c>
      <c r="C20" s="103">
        <v>214</v>
      </c>
      <c r="D20" s="104">
        <v>0.18232044198895</v>
      </c>
      <c r="E20" s="103">
        <v>0</v>
      </c>
      <c r="F20" s="104" t="s">
        <v>227</v>
      </c>
      <c r="G20" s="103">
        <v>0</v>
      </c>
      <c r="H20" s="104" t="s">
        <v>227</v>
      </c>
      <c r="I20" s="103">
        <v>214</v>
      </c>
      <c r="J20" s="104">
        <v>0.18232044198895</v>
      </c>
      <c r="K20" s="103">
        <v>78</v>
      </c>
      <c r="L20" s="104">
        <v>2.12</v>
      </c>
      <c r="M20" s="103">
        <v>292</v>
      </c>
      <c r="N20" s="104">
        <v>0.41747572815534001</v>
      </c>
      <c r="O20" s="107">
        <v>5</v>
      </c>
      <c r="P20" s="109"/>
      <c r="Q20" s="102" t="s">
        <v>65</v>
      </c>
      <c r="R20" s="106">
        <v>181</v>
      </c>
      <c r="S20" s="106">
        <v>0</v>
      </c>
      <c r="T20" s="106">
        <v>0</v>
      </c>
      <c r="U20" s="106">
        <v>181</v>
      </c>
      <c r="V20" s="106">
        <v>25</v>
      </c>
      <c r="W20" s="106">
        <v>206</v>
      </c>
      <c r="X20" s="102" t="s">
        <v>109</v>
      </c>
    </row>
    <row r="21" spans="1:24" x14ac:dyDescent="0.2">
      <c r="A21" s="102" t="s">
        <v>114</v>
      </c>
      <c r="B21" s="102" t="s">
        <v>113</v>
      </c>
      <c r="C21" s="103">
        <v>561</v>
      </c>
      <c r="D21" s="104">
        <v>1.6304347826087001E-2</v>
      </c>
      <c r="E21" s="103">
        <v>2</v>
      </c>
      <c r="F21" s="104">
        <v>-0.83333333333333293</v>
      </c>
      <c r="G21" s="103">
        <v>0</v>
      </c>
      <c r="H21" s="104" t="s">
        <v>227</v>
      </c>
      <c r="I21" s="103">
        <v>563</v>
      </c>
      <c r="J21" s="104">
        <v>-1.77304964539007E-3</v>
      </c>
      <c r="K21" s="103">
        <v>175</v>
      </c>
      <c r="L21" s="104">
        <v>0.3671875</v>
      </c>
      <c r="M21" s="103">
        <v>738</v>
      </c>
      <c r="N21" s="104">
        <v>6.6473988439306395E-2</v>
      </c>
      <c r="O21" s="107">
        <v>4</v>
      </c>
      <c r="P21" s="109"/>
      <c r="Q21" s="102" t="s">
        <v>65</v>
      </c>
      <c r="R21" s="106">
        <v>552</v>
      </c>
      <c r="S21" s="106">
        <v>12</v>
      </c>
      <c r="T21" s="106">
        <v>0</v>
      </c>
      <c r="U21" s="106">
        <v>564</v>
      </c>
      <c r="V21" s="106">
        <v>128</v>
      </c>
      <c r="W21" s="106">
        <v>692</v>
      </c>
      <c r="X21" s="102" t="s">
        <v>112</v>
      </c>
    </row>
    <row r="22" spans="1:24" x14ac:dyDescent="0.2">
      <c r="A22" s="102" t="s">
        <v>117</v>
      </c>
      <c r="B22" s="102" t="s">
        <v>116</v>
      </c>
      <c r="C22" s="103">
        <v>889</v>
      </c>
      <c r="D22" s="104">
        <v>-2.3076923076923102E-2</v>
      </c>
      <c r="E22" s="103">
        <v>447</v>
      </c>
      <c r="F22" s="104">
        <v>-2.61437908496732E-2</v>
      </c>
      <c r="G22" s="103">
        <v>0</v>
      </c>
      <c r="H22" s="104" t="s">
        <v>227</v>
      </c>
      <c r="I22" s="103">
        <v>1336</v>
      </c>
      <c r="J22" s="104">
        <v>-2.4105186267348401E-2</v>
      </c>
      <c r="K22" s="103">
        <v>371</v>
      </c>
      <c r="L22" s="104">
        <v>-0.17371937639198201</v>
      </c>
      <c r="M22" s="103">
        <v>1707</v>
      </c>
      <c r="N22" s="104">
        <v>-6.1056105610561101E-2</v>
      </c>
      <c r="O22" s="107">
        <v>3</v>
      </c>
      <c r="P22" s="109"/>
      <c r="Q22" s="102" t="s">
        <v>65</v>
      </c>
      <c r="R22" s="106">
        <v>910</v>
      </c>
      <c r="S22" s="106">
        <v>459</v>
      </c>
      <c r="T22" s="106">
        <v>0</v>
      </c>
      <c r="U22" s="106">
        <v>1369</v>
      </c>
      <c r="V22" s="106">
        <v>449</v>
      </c>
      <c r="W22" s="106">
        <v>1818</v>
      </c>
      <c r="X22" s="102" t="s">
        <v>115</v>
      </c>
    </row>
    <row r="23" spans="1:24" x14ac:dyDescent="0.2">
      <c r="A23" s="102" t="s">
        <v>120</v>
      </c>
      <c r="B23" s="102" t="s">
        <v>119</v>
      </c>
      <c r="C23" s="103">
        <v>474</v>
      </c>
      <c r="D23" s="104">
        <v>-6.5088757396449703E-2</v>
      </c>
      <c r="E23" s="103">
        <v>4</v>
      </c>
      <c r="F23" s="104">
        <v>-0.80952380952381009</v>
      </c>
      <c r="G23" s="103">
        <v>368</v>
      </c>
      <c r="H23" s="104">
        <v>-0.28543689320388299</v>
      </c>
      <c r="I23" s="103">
        <v>846</v>
      </c>
      <c r="J23" s="104">
        <v>-0.18887823585810198</v>
      </c>
      <c r="K23" s="103">
        <v>90</v>
      </c>
      <c r="L23" s="104">
        <v>-0.49438202247191004</v>
      </c>
      <c r="M23" s="103">
        <v>936</v>
      </c>
      <c r="N23" s="104">
        <v>-0.23341523341523301</v>
      </c>
      <c r="O23" s="107">
        <v>4</v>
      </c>
      <c r="P23" s="109"/>
      <c r="Q23" s="102" t="s">
        <v>65</v>
      </c>
      <c r="R23" s="106">
        <v>507</v>
      </c>
      <c r="S23" s="106">
        <v>21</v>
      </c>
      <c r="T23" s="106">
        <v>515</v>
      </c>
      <c r="U23" s="106">
        <v>1043</v>
      </c>
      <c r="V23" s="106">
        <v>178</v>
      </c>
      <c r="W23" s="106">
        <v>1221</v>
      </c>
      <c r="X23" s="102" t="s">
        <v>118</v>
      </c>
    </row>
    <row r="24" spans="1:24" x14ac:dyDescent="0.2">
      <c r="A24" s="102" t="s">
        <v>123</v>
      </c>
      <c r="B24" s="102" t="s">
        <v>122</v>
      </c>
      <c r="C24" s="103">
        <v>239</v>
      </c>
      <c r="D24" s="104">
        <v>3.0172413793103401E-2</v>
      </c>
      <c r="E24" s="103">
        <v>4</v>
      </c>
      <c r="F24" s="104">
        <v>-0.2</v>
      </c>
      <c r="G24" s="103">
        <v>0</v>
      </c>
      <c r="H24" s="104" t="s">
        <v>227</v>
      </c>
      <c r="I24" s="103">
        <v>243</v>
      </c>
      <c r="J24" s="104">
        <v>2.53164556962025E-2</v>
      </c>
      <c r="K24" s="103">
        <v>104</v>
      </c>
      <c r="L24" s="104">
        <v>0.625</v>
      </c>
      <c r="M24" s="103">
        <v>347</v>
      </c>
      <c r="N24" s="104">
        <v>0.15282392026578101</v>
      </c>
      <c r="O24" s="107">
        <v>4</v>
      </c>
      <c r="P24" s="109"/>
      <c r="Q24" s="102" t="s">
        <v>65</v>
      </c>
      <c r="R24" s="106">
        <v>232</v>
      </c>
      <c r="S24" s="106">
        <v>5</v>
      </c>
      <c r="T24" s="106">
        <v>0</v>
      </c>
      <c r="U24" s="106">
        <v>237</v>
      </c>
      <c r="V24" s="106">
        <v>64</v>
      </c>
      <c r="W24" s="106">
        <v>301</v>
      </c>
      <c r="X24" s="102" t="s">
        <v>121</v>
      </c>
    </row>
    <row r="25" spans="1:24" x14ac:dyDescent="0.2">
      <c r="A25" s="102" t="s">
        <v>126</v>
      </c>
      <c r="B25" s="102" t="s">
        <v>125</v>
      </c>
      <c r="C25" s="103">
        <v>419</v>
      </c>
      <c r="D25" s="104">
        <v>3.9702233250620299E-2</v>
      </c>
      <c r="E25" s="103">
        <v>0</v>
      </c>
      <c r="F25" s="104">
        <v>-1</v>
      </c>
      <c r="G25" s="103">
        <v>0</v>
      </c>
      <c r="H25" s="104" t="s">
        <v>227</v>
      </c>
      <c r="I25" s="103">
        <v>419</v>
      </c>
      <c r="J25" s="104">
        <v>3.7128712871287099E-2</v>
      </c>
      <c r="K25" s="103">
        <v>126</v>
      </c>
      <c r="L25" s="104">
        <v>-0.14864864864864899</v>
      </c>
      <c r="M25" s="103">
        <v>545</v>
      </c>
      <c r="N25" s="104">
        <v>-1.2681159420289901E-2</v>
      </c>
      <c r="O25" s="107">
        <v>5</v>
      </c>
      <c r="P25" s="109"/>
      <c r="Q25" s="102" t="s">
        <v>65</v>
      </c>
      <c r="R25" s="106">
        <v>403</v>
      </c>
      <c r="S25" s="106">
        <v>1</v>
      </c>
      <c r="T25" s="106">
        <v>0</v>
      </c>
      <c r="U25" s="106">
        <v>404</v>
      </c>
      <c r="V25" s="106">
        <v>148</v>
      </c>
      <c r="W25" s="106">
        <v>552</v>
      </c>
      <c r="X25" s="102" t="s">
        <v>124</v>
      </c>
    </row>
    <row r="26" spans="1:24" x14ac:dyDescent="0.2">
      <c r="A26" s="102" t="s">
        <v>129</v>
      </c>
      <c r="B26" s="102" t="s">
        <v>128</v>
      </c>
      <c r="C26" s="103">
        <v>216</v>
      </c>
      <c r="D26" s="104">
        <v>0.14893617021276601</v>
      </c>
      <c r="E26" s="103">
        <v>0</v>
      </c>
      <c r="F26" s="104" t="s">
        <v>227</v>
      </c>
      <c r="G26" s="103">
        <v>0</v>
      </c>
      <c r="H26" s="104" t="s">
        <v>227</v>
      </c>
      <c r="I26" s="103">
        <v>216</v>
      </c>
      <c r="J26" s="104">
        <v>0.14893617021276601</v>
      </c>
      <c r="K26" s="103">
        <v>32</v>
      </c>
      <c r="L26" s="104">
        <v>-0.27272727272727298</v>
      </c>
      <c r="M26" s="103">
        <v>248</v>
      </c>
      <c r="N26" s="104">
        <v>6.8965517241379309E-2</v>
      </c>
      <c r="O26" s="107">
        <v>5</v>
      </c>
      <c r="P26" s="109"/>
      <c r="Q26" s="102" t="s">
        <v>65</v>
      </c>
      <c r="R26" s="106">
        <v>188</v>
      </c>
      <c r="S26" s="106">
        <v>0</v>
      </c>
      <c r="T26" s="106">
        <v>0</v>
      </c>
      <c r="U26" s="106">
        <v>188</v>
      </c>
      <c r="V26" s="106">
        <v>44</v>
      </c>
      <c r="W26" s="106">
        <v>232</v>
      </c>
      <c r="X26" s="102" t="s">
        <v>127</v>
      </c>
    </row>
    <row r="27" spans="1:24" x14ac:dyDescent="0.2">
      <c r="A27" s="102" t="s">
        <v>132</v>
      </c>
      <c r="B27" s="102" t="s">
        <v>131</v>
      </c>
      <c r="C27" s="103">
        <v>562</v>
      </c>
      <c r="D27" s="104">
        <v>4.6554934823091199E-2</v>
      </c>
      <c r="E27" s="103">
        <v>0</v>
      </c>
      <c r="F27" s="104" t="s">
        <v>227</v>
      </c>
      <c r="G27" s="103">
        <v>0</v>
      </c>
      <c r="H27" s="104" t="s">
        <v>227</v>
      </c>
      <c r="I27" s="103">
        <v>562</v>
      </c>
      <c r="J27" s="104">
        <v>4.6554934823091199E-2</v>
      </c>
      <c r="K27" s="103">
        <v>241</v>
      </c>
      <c r="L27" s="104">
        <v>0.24870466321243501</v>
      </c>
      <c r="M27" s="103">
        <v>803</v>
      </c>
      <c r="N27" s="104">
        <v>0.1</v>
      </c>
      <c r="O27" s="107">
        <v>5</v>
      </c>
      <c r="P27" s="109"/>
      <c r="Q27" s="102" t="s">
        <v>65</v>
      </c>
      <c r="R27" s="106">
        <v>537</v>
      </c>
      <c r="S27" s="106">
        <v>0</v>
      </c>
      <c r="T27" s="106">
        <v>0</v>
      </c>
      <c r="U27" s="106">
        <v>537</v>
      </c>
      <c r="V27" s="106">
        <v>193</v>
      </c>
      <c r="W27" s="106">
        <v>730</v>
      </c>
      <c r="X27" s="102" t="s">
        <v>130</v>
      </c>
    </row>
    <row r="28" spans="1:24" x14ac:dyDescent="0.2">
      <c r="A28" s="102" t="s">
        <v>135</v>
      </c>
      <c r="B28" s="102" t="s">
        <v>134</v>
      </c>
      <c r="C28" s="103">
        <v>646</v>
      </c>
      <c r="D28" s="104">
        <v>4.1935483870967703E-2</v>
      </c>
      <c r="E28" s="103">
        <v>43</v>
      </c>
      <c r="F28" s="104">
        <v>-0.376811594202899</v>
      </c>
      <c r="G28" s="103">
        <v>2</v>
      </c>
      <c r="H28" s="104">
        <v>0</v>
      </c>
      <c r="I28" s="103">
        <v>691</v>
      </c>
      <c r="J28" s="104">
        <v>0</v>
      </c>
      <c r="K28" s="103">
        <v>271</v>
      </c>
      <c r="L28" s="104">
        <v>0.20444444444444401</v>
      </c>
      <c r="M28" s="103">
        <v>962</v>
      </c>
      <c r="N28" s="104">
        <v>5.0218340611353697E-2</v>
      </c>
      <c r="O28" s="107">
        <v>4</v>
      </c>
      <c r="P28" s="109"/>
      <c r="Q28" s="102" t="s">
        <v>65</v>
      </c>
      <c r="R28" s="106">
        <v>620</v>
      </c>
      <c r="S28" s="106">
        <v>69</v>
      </c>
      <c r="T28" s="106">
        <v>2</v>
      </c>
      <c r="U28" s="106">
        <v>691</v>
      </c>
      <c r="V28" s="106">
        <v>225</v>
      </c>
      <c r="W28" s="106">
        <v>916</v>
      </c>
      <c r="X28" s="102" t="s">
        <v>133</v>
      </c>
    </row>
    <row r="29" spans="1:24" x14ac:dyDescent="0.2">
      <c r="A29" s="102" t="s">
        <v>138</v>
      </c>
      <c r="B29" s="102" t="s">
        <v>137</v>
      </c>
      <c r="C29" s="103">
        <v>478</v>
      </c>
      <c r="D29" s="104">
        <v>3.2397408207343402E-2</v>
      </c>
      <c r="E29" s="103">
        <v>0</v>
      </c>
      <c r="F29" s="104" t="s">
        <v>227</v>
      </c>
      <c r="G29" s="103">
        <v>0</v>
      </c>
      <c r="H29" s="104" t="s">
        <v>227</v>
      </c>
      <c r="I29" s="103">
        <v>478</v>
      </c>
      <c r="J29" s="104">
        <v>3.2397408207343402E-2</v>
      </c>
      <c r="K29" s="103">
        <v>68</v>
      </c>
      <c r="L29" s="104">
        <v>0.19298245614035101</v>
      </c>
      <c r="M29" s="103">
        <v>546</v>
      </c>
      <c r="N29" s="104">
        <v>0.05</v>
      </c>
      <c r="O29" s="107">
        <v>5</v>
      </c>
      <c r="P29" s="109"/>
      <c r="Q29" s="102" t="s">
        <v>65</v>
      </c>
      <c r="R29" s="106">
        <v>463</v>
      </c>
      <c r="S29" s="106">
        <v>0</v>
      </c>
      <c r="T29" s="106">
        <v>0</v>
      </c>
      <c r="U29" s="106">
        <v>463</v>
      </c>
      <c r="V29" s="106">
        <v>57</v>
      </c>
      <c r="W29" s="106">
        <v>520</v>
      </c>
      <c r="X29" s="102" t="s">
        <v>136</v>
      </c>
    </row>
    <row r="30" spans="1:24" x14ac:dyDescent="0.2">
      <c r="A30" s="102" t="s">
        <v>141</v>
      </c>
      <c r="B30" s="102" t="s">
        <v>140</v>
      </c>
      <c r="C30" s="103">
        <v>258</v>
      </c>
      <c r="D30" s="104">
        <v>3.8910505836575902E-3</v>
      </c>
      <c r="E30" s="103">
        <v>0</v>
      </c>
      <c r="F30" s="104" t="s">
        <v>227</v>
      </c>
      <c r="G30" s="103">
        <v>0</v>
      </c>
      <c r="H30" s="104" t="s">
        <v>227</v>
      </c>
      <c r="I30" s="103">
        <v>258</v>
      </c>
      <c r="J30" s="104">
        <v>3.8910505836575902E-3</v>
      </c>
      <c r="K30" s="103">
        <v>125</v>
      </c>
      <c r="L30" s="104">
        <v>0.89393939393939403</v>
      </c>
      <c r="M30" s="103">
        <v>383</v>
      </c>
      <c r="N30" s="104">
        <v>0.18575851393188902</v>
      </c>
      <c r="O30" s="107">
        <v>5</v>
      </c>
      <c r="P30" s="109"/>
      <c r="Q30" s="102" t="s">
        <v>65</v>
      </c>
      <c r="R30" s="106">
        <v>257</v>
      </c>
      <c r="S30" s="106">
        <v>0</v>
      </c>
      <c r="T30" s="106">
        <v>0</v>
      </c>
      <c r="U30" s="106">
        <v>257</v>
      </c>
      <c r="V30" s="106">
        <v>66</v>
      </c>
      <c r="W30" s="106">
        <v>323</v>
      </c>
      <c r="X30" s="102" t="s">
        <v>139</v>
      </c>
    </row>
    <row r="31" spans="1:24" x14ac:dyDescent="0.2">
      <c r="A31" s="102" t="s">
        <v>144</v>
      </c>
      <c r="B31" s="102" t="s">
        <v>143</v>
      </c>
      <c r="C31" s="103">
        <v>162</v>
      </c>
      <c r="D31" s="104">
        <v>-1.21951219512195E-2</v>
      </c>
      <c r="E31" s="103">
        <v>0</v>
      </c>
      <c r="F31" s="104">
        <v>-1</v>
      </c>
      <c r="G31" s="103">
        <v>0</v>
      </c>
      <c r="H31" s="104" t="s">
        <v>227</v>
      </c>
      <c r="I31" s="103">
        <v>162</v>
      </c>
      <c r="J31" s="104">
        <v>-1.8181818181818202E-2</v>
      </c>
      <c r="K31" s="103">
        <v>44</v>
      </c>
      <c r="L31" s="104">
        <v>-0.53191489361702105</v>
      </c>
      <c r="M31" s="103">
        <v>206</v>
      </c>
      <c r="N31" s="104">
        <v>-0.204633204633205</v>
      </c>
      <c r="O31" s="107">
        <v>5</v>
      </c>
      <c r="P31" s="109"/>
      <c r="Q31" s="102" t="s">
        <v>65</v>
      </c>
      <c r="R31" s="106">
        <v>164</v>
      </c>
      <c r="S31" s="106">
        <v>1</v>
      </c>
      <c r="T31" s="106">
        <v>0</v>
      </c>
      <c r="U31" s="106">
        <v>165</v>
      </c>
      <c r="V31" s="106">
        <v>94</v>
      </c>
      <c r="W31" s="106">
        <v>259</v>
      </c>
      <c r="X31" s="102" t="s">
        <v>142</v>
      </c>
    </row>
    <row r="32" spans="1:24" x14ac:dyDescent="0.2">
      <c r="A32" s="102" t="s">
        <v>148</v>
      </c>
      <c r="B32" s="102" t="s">
        <v>146</v>
      </c>
      <c r="C32" s="103">
        <v>9913</v>
      </c>
      <c r="D32" s="104">
        <v>3.3400809716599197E-3</v>
      </c>
      <c r="E32" s="103">
        <v>11231</v>
      </c>
      <c r="F32" s="104">
        <v>5.0018698578907998E-2</v>
      </c>
      <c r="G32" s="103">
        <v>0</v>
      </c>
      <c r="H32" s="104" t="s">
        <v>227</v>
      </c>
      <c r="I32" s="103">
        <v>21144</v>
      </c>
      <c r="J32" s="104">
        <v>2.76049766718507E-2</v>
      </c>
      <c r="K32" s="103">
        <v>1003</v>
      </c>
      <c r="L32" s="104">
        <v>0.38727524204702601</v>
      </c>
      <c r="M32" s="103">
        <v>22147</v>
      </c>
      <c r="N32" s="104">
        <v>3.9814075778205497E-2</v>
      </c>
      <c r="O32" s="107">
        <v>1</v>
      </c>
      <c r="P32" s="109"/>
      <c r="Q32" s="102" t="s">
        <v>147</v>
      </c>
      <c r="R32" s="106">
        <v>9880</v>
      </c>
      <c r="S32" s="106">
        <v>10696</v>
      </c>
      <c r="T32" s="106">
        <v>0</v>
      </c>
      <c r="U32" s="106">
        <v>20576</v>
      </c>
      <c r="V32" s="106">
        <v>723</v>
      </c>
      <c r="W32" s="106">
        <v>21299</v>
      </c>
      <c r="X32" s="102" t="s">
        <v>145</v>
      </c>
    </row>
    <row r="33" spans="1:24" x14ac:dyDescent="0.2">
      <c r="A33" s="102" t="s">
        <v>151</v>
      </c>
      <c r="B33" s="102" t="s">
        <v>150</v>
      </c>
      <c r="C33" s="103">
        <v>106</v>
      </c>
      <c r="D33" s="104">
        <v>2.9126213592233E-2</v>
      </c>
      <c r="E33" s="103">
        <v>0</v>
      </c>
      <c r="F33" s="104">
        <v>-1</v>
      </c>
      <c r="G33" s="103">
        <v>0</v>
      </c>
      <c r="H33" s="104" t="s">
        <v>227</v>
      </c>
      <c r="I33" s="103">
        <v>106</v>
      </c>
      <c r="J33" s="104">
        <v>9.5238095238095212E-3</v>
      </c>
      <c r="K33" s="103">
        <v>139</v>
      </c>
      <c r="L33" s="104">
        <v>6.1068702290076306E-2</v>
      </c>
      <c r="M33" s="103">
        <v>245</v>
      </c>
      <c r="N33" s="104">
        <v>3.8135593220338999E-2</v>
      </c>
      <c r="O33" s="107">
        <v>5</v>
      </c>
      <c r="P33" s="109"/>
      <c r="Q33" s="102" t="s">
        <v>65</v>
      </c>
      <c r="R33" s="106">
        <v>103</v>
      </c>
      <c r="S33" s="106">
        <v>2</v>
      </c>
      <c r="T33" s="106">
        <v>0</v>
      </c>
      <c r="U33" s="106">
        <v>105</v>
      </c>
      <c r="V33" s="106">
        <v>131</v>
      </c>
      <c r="W33" s="106">
        <v>236</v>
      </c>
      <c r="X33" s="102" t="s">
        <v>149</v>
      </c>
    </row>
    <row r="34" spans="1:24" x14ac:dyDescent="0.2">
      <c r="A34" s="102" t="s">
        <v>154</v>
      </c>
      <c r="B34" s="102" t="s">
        <v>153</v>
      </c>
      <c r="C34" s="103">
        <v>268</v>
      </c>
      <c r="D34" s="104">
        <v>4.2801556420233498E-2</v>
      </c>
      <c r="E34" s="103">
        <v>2</v>
      </c>
      <c r="F34" s="104" t="s">
        <v>227</v>
      </c>
      <c r="G34" s="103">
        <v>0</v>
      </c>
      <c r="H34" s="104" t="s">
        <v>227</v>
      </c>
      <c r="I34" s="103">
        <v>270</v>
      </c>
      <c r="J34" s="104">
        <v>5.0583657587548604E-2</v>
      </c>
      <c r="K34" s="103">
        <v>25</v>
      </c>
      <c r="L34" s="104">
        <v>-0.24242424242424201</v>
      </c>
      <c r="M34" s="103">
        <v>295</v>
      </c>
      <c r="N34" s="104">
        <v>1.72413793103448E-2</v>
      </c>
      <c r="O34" s="107">
        <v>5</v>
      </c>
      <c r="P34" s="109"/>
      <c r="Q34" s="102" t="s">
        <v>65</v>
      </c>
      <c r="R34" s="106">
        <v>257</v>
      </c>
      <c r="S34" s="106">
        <v>0</v>
      </c>
      <c r="T34" s="106">
        <v>0</v>
      </c>
      <c r="U34" s="106">
        <v>257</v>
      </c>
      <c r="V34" s="106">
        <v>33</v>
      </c>
      <c r="W34" s="106">
        <v>290</v>
      </c>
      <c r="X34" s="102" t="s">
        <v>152</v>
      </c>
    </row>
    <row r="35" spans="1:24" x14ac:dyDescent="0.2">
      <c r="A35" s="102" t="s">
        <v>157</v>
      </c>
      <c r="B35" s="102" t="s">
        <v>156</v>
      </c>
      <c r="C35" s="103">
        <v>102</v>
      </c>
      <c r="D35" s="104">
        <v>-1.9230769230769201E-2</v>
      </c>
      <c r="E35" s="103">
        <v>0</v>
      </c>
      <c r="F35" s="104" t="s">
        <v>227</v>
      </c>
      <c r="G35" s="103">
        <v>0</v>
      </c>
      <c r="H35" s="104" t="s">
        <v>227</v>
      </c>
      <c r="I35" s="103">
        <v>102</v>
      </c>
      <c r="J35" s="104">
        <v>-1.9230769230769201E-2</v>
      </c>
      <c r="K35" s="103">
        <v>18</v>
      </c>
      <c r="L35" s="104">
        <v>-0.217391304347826</v>
      </c>
      <c r="M35" s="103">
        <v>120</v>
      </c>
      <c r="N35" s="104">
        <v>-5.5118110236220492E-2</v>
      </c>
      <c r="O35" s="107">
        <v>5</v>
      </c>
      <c r="P35" s="109"/>
      <c r="Q35" s="102" t="s">
        <v>65</v>
      </c>
      <c r="R35" s="106">
        <v>104</v>
      </c>
      <c r="S35" s="106">
        <v>0</v>
      </c>
      <c r="T35" s="106">
        <v>0</v>
      </c>
      <c r="U35" s="106">
        <v>104</v>
      </c>
      <c r="V35" s="106">
        <v>23</v>
      </c>
      <c r="W35" s="106">
        <v>127</v>
      </c>
      <c r="X35" s="102" t="s">
        <v>155</v>
      </c>
    </row>
    <row r="36" spans="1:24" x14ac:dyDescent="0.2">
      <c r="A36" s="102" t="s">
        <v>160</v>
      </c>
      <c r="B36" s="102" t="s">
        <v>159</v>
      </c>
      <c r="C36" s="103">
        <v>229</v>
      </c>
      <c r="D36" s="104">
        <v>0.117073170731707</v>
      </c>
      <c r="E36" s="103">
        <v>0</v>
      </c>
      <c r="F36" s="104" t="s">
        <v>227</v>
      </c>
      <c r="G36" s="103">
        <v>0</v>
      </c>
      <c r="H36" s="104" t="s">
        <v>227</v>
      </c>
      <c r="I36" s="103">
        <v>229</v>
      </c>
      <c r="J36" s="104">
        <v>0.117073170731707</v>
      </c>
      <c r="K36" s="103">
        <v>207</v>
      </c>
      <c r="L36" s="104">
        <v>0.71074380165289308</v>
      </c>
      <c r="M36" s="103">
        <v>436</v>
      </c>
      <c r="N36" s="104">
        <v>0.33742331288343602</v>
      </c>
      <c r="O36" s="107">
        <v>5</v>
      </c>
      <c r="P36" s="109"/>
      <c r="Q36" s="102" t="s">
        <v>65</v>
      </c>
      <c r="R36" s="106">
        <v>205</v>
      </c>
      <c r="S36" s="106">
        <v>0</v>
      </c>
      <c r="T36" s="106">
        <v>0</v>
      </c>
      <c r="U36" s="106">
        <v>205</v>
      </c>
      <c r="V36" s="106">
        <v>121</v>
      </c>
      <c r="W36" s="106">
        <v>326</v>
      </c>
      <c r="X36" s="102" t="s">
        <v>158</v>
      </c>
    </row>
    <row r="37" spans="1:24" x14ac:dyDescent="0.2">
      <c r="A37" s="102" t="s">
        <v>163</v>
      </c>
      <c r="B37" s="102" t="s">
        <v>162</v>
      </c>
      <c r="C37" s="103">
        <v>550</v>
      </c>
      <c r="D37" s="104">
        <v>4.9618320610687001E-2</v>
      </c>
      <c r="E37" s="103">
        <v>0</v>
      </c>
      <c r="F37" s="104" t="s">
        <v>227</v>
      </c>
      <c r="G37" s="103">
        <v>0</v>
      </c>
      <c r="H37" s="104" t="s">
        <v>227</v>
      </c>
      <c r="I37" s="103">
        <v>550</v>
      </c>
      <c r="J37" s="104">
        <v>4.9618320610687001E-2</v>
      </c>
      <c r="K37" s="103">
        <v>79</v>
      </c>
      <c r="L37" s="104">
        <v>-0.13186813186813198</v>
      </c>
      <c r="M37" s="103">
        <v>629</v>
      </c>
      <c r="N37" s="104">
        <v>2.27642276422764E-2</v>
      </c>
      <c r="O37" s="107">
        <v>5</v>
      </c>
      <c r="P37" s="109"/>
      <c r="Q37" s="102" t="s">
        <v>65</v>
      </c>
      <c r="R37" s="106">
        <v>524</v>
      </c>
      <c r="S37" s="106">
        <v>0</v>
      </c>
      <c r="T37" s="106">
        <v>0</v>
      </c>
      <c r="U37" s="106">
        <v>524</v>
      </c>
      <c r="V37" s="106">
        <v>91</v>
      </c>
      <c r="W37" s="106">
        <v>615</v>
      </c>
      <c r="X37" s="102" t="s">
        <v>161</v>
      </c>
    </row>
    <row r="38" spans="1:24" x14ac:dyDescent="0.2">
      <c r="A38" s="102" t="s">
        <v>166</v>
      </c>
      <c r="B38" s="102" t="s">
        <v>165</v>
      </c>
      <c r="C38" s="103">
        <v>450</v>
      </c>
      <c r="D38" s="104">
        <v>-8.8105726872246704E-3</v>
      </c>
      <c r="E38" s="103">
        <v>0</v>
      </c>
      <c r="F38" s="104" t="s">
        <v>227</v>
      </c>
      <c r="G38" s="103">
        <v>0</v>
      </c>
      <c r="H38" s="104" t="s">
        <v>227</v>
      </c>
      <c r="I38" s="103">
        <v>450</v>
      </c>
      <c r="J38" s="104">
        <v>-8.8105726872246704E-3</v>
      </c>
      <c r="K38" s="103">
        <v>56</v>
      </c>
      <c r="L38" s="104">
        <v>-0.125</v>
      </c>
      <c r="M38" s="103">
        <v>506</v>
      </c>
      <c r="N38" s="104">
        <v>-2.31660231660232E-2</v>
      </c>
      <c r="O38" s="107">
        <v>5</v>
      </c>
      <c r="P38" s="109"/>
      <c r="Q38" s="102" t="s">
        <v>65</v>
      </c>
      <c r="R38" s="106">
        <v>454</v>
      </c>
      <c r="S38" s="106">
        <v>0</v>
      </c>
      <c r="T38" s="106">
        <v>0</v>
      </c>
      <c r="U38" s="106">
        <v>454</v>
      </c>
      <c r="V38" s="106">
        <v>64</v>
      </c>
      <c r="W38" s="106">
        <v>518</v>
      </c>
      <c r="X38" s="102" t="s">
        <v>164</v>
      </c>
    </row>
    <row r="39" spans="1:24" x14ac:dyDescent="0.2">
      <c r="A39" s="102" t="s">
        <v>169</v>
      </c>
      <c r="B39" s="102" t="s">
        <v>168</v>
      </c>
      <c r="C39" s="103">
        <v>2527</v>
      </c>
      <c r="D39" s="104">
        <v>-3.5496183206106896E-2</v>
      </c>
      <c r="E39" s="103">
        <v>1914</v>
      </c>
      <c r="F39" s="104">
        <v>-0.15682819383259899</v>
      </c>
      <c r="G39" s="103">
        <v>1285</v>
      </c>
      <c r="H39" s="104">
        <v>-0.19283919597989901</v>
      </c>
      <c r="I39" s="103">
        <v>5726</v>
      </c>
      <c r="J39" s="104">
        <v>-0.116630669546436</v>
      </c>
      <c r="K39" s="103">
        <v>1290</v>
      </c>
      <c r="L39" s="104">
        <v>3.1104199066873998E-3</v>
      </c>
      <c r="M39" s="103">
        <v>7016</v>
      </c>
      <c r="N39" s="104">
        <v>-9.68074150360453E-2</v>
      </c>
      <c r="O39" s="107">
        <v>2</v>
      </c>
      <c r="P39" s="109"/>
      <c r="Q39" s="102" t="s">
        <v>65</v>
      </c>
      <c r="R39" s="106">
        <v>2620</v>
      </c>
      <c r="S39" s="106">
        <v>2270</v>
      </c>
      <c r="T39" s="106">
        <v>1592</v>
      </c>
      <c r="U39" s="106">
        <v>6482</v>
      </c>
      <c r="V39" s="106">
        <v>1286</v>
      </c>
      <c r="W39" s="106">
        <v>7768</v>
      </c>
      <c r="X39" s="102" t="s">
        <v>167</v>
      </c>
    </row>
    <row r="40" spans="1:24" x14ac:dyDescent="0.2">
      <c r="A40" s="102" t="s">
        <v>172</v>
      </c>
      <c r="B40" s="102" t="s">
        <v>171</v>
      </c>
      <c r="C40" s="103">
        <v>414</v>
      </c>
      <c r="D40" s="104">
        <v>4.0201005025125601E-2</v>
      </c>
      <c r="E40" s="103">
        <v>0</v>
      </c>
      <c r="F40" s="104" t="s">
        <v>227</v>
      </c>
      <c r="G40" s="103">
        <v>0</v>
      </c>
      <c r="H40" s="104" t="s">
        <v>227</v>
      </c>
      <c r="I40" s="103">
        <v>414</v>
      </c>
      <c r="J40" s="104">
        <v>4.0201005025125601E-2</v>
      </c>
      <c r="K40" s="103">
        <v>124</v>
      </c>
      <c r="L40" s="104">
        <v>-8.0000000000000002E-3</v>
      </c>
      <c r="M40" s="103">
        <v>538</v>
      </c>
      <c r="N40" s="104">
        <v>2.8680688336520099E-2</v>
      </c>
      <c r="O40" s="107">
        <v>5</v>
      </c>
      <c r="P40" s="109"/>
      <c r="Q40" s="102" t="s">
        <v>65</v>
      </c>
      <c r="R40" s="106">
        <v>398</v>
      </c>
      <c r="S40" s="106">
        <v>0</v>
      </c>
      <c r="T40" s="106">
        <v>0</v>
      </c>
      <c r="U40" s="106">
        <v>398</v>
      </c>
      <c r="V40" s="106">
        <v>125</v>
      </c>
      <c r="W40" s="106">
        <v>523</v>
      </c>
      <c r="X40" s="102" t="s">
        <v>170</v>
      </c>
    </row>
    <row r="41" spans="1:24" x14ac:dyDescent="0.2">
      <c r="A41" s="102" t="s">
        <v>175</v>
      </c>
      <c r="B41" s="102" t="s">
        <v>174</v>
      </c>
      <c r="C41" s="103">
        <v>341</v>
      </c>
      <c r="D41" s="104">
        <v>-0.13670886075949401</v>
      </c>
      <c r="E41" s="103">
        <v>30</v>
      </c>
      <c r="F41" s="104">
        <v>0.11111111111111101</v>
      </c>
      <c r="G41" s="103">
        <v>0</v>
      </c>
      <c r="H41" s="104" t="s">
        <v>227</v>
      </c>
      <c r="I41" s="103">
        <v>371</v>
      </c>
      <c r="J41" s="104">
        <v>-0.12085308056871999</v>
      </c>
      <c r="K41" s="103">
        <v>269</v>
      </c>
      <c r="L41" s="104">
        <v>0.17467248908296901</v>
      </c>
      <c r="M41" s="103">
        <v>640</v>
      </c>
      <c r="N41" s="104">
        <v>-1.6897081413210401E-2</v>
      </c>
      <c r="O41" s="107">
        <v>4</v>
      </c>
      <c r="P41" s="109"/>
      <c r="Q41" s="102" t="s">
        <v>65</v>
      </c>
      <c r="R41" s="106">
        <v>395</v>
      </c>
      <c r="S41" s="106">
        <v>27</v>
      </c>
      <c r="T41" s="106">
        <v>0</v>
      </c>
      <c r="U41" s="106">
        <v>422</v>
      </c>
      <c r="V41" s="106">
        <v>229</v>
      </c>
      <c r="W41" s="106">
        <v>651</v>
      </c>
      <c r="X41" s="102" t="s">
        <v>173</v>
      </c>
    </row>
    <row r="42" spans="1:24" x14ac:dyDescent="0.2">
      <c r="A42" s="102" t="s">
        <v>178</v>
      </c>
      <c r="B42" s="102" t="s">
        <v>177</v>
      </c>
      <c r="C42" s="103">
        <v>336</v>
      </c>
      <c r="D42" s="104">
        <v>-1.4662756598240501E-2</v>
      </c>
      <c r="E42" s="103">
        <v>0</v>
      </c>
      <c r="F42" s="104" t="s">
        <v>227</v>
      </c>
      <c r="G42" s="103">
        <v>0</v>
      </c>
      <c r="H42" s="104" t="s">
        <v>227</v>
      </c>
      <c r="I42" s="103">
        <v>336</v>
      </c>
      <c r="J42" s="104">
        <v>-1.4662756598240501E-2</v>
      </c>
      <c r="K42" s="103">
        <v>127</v>
      </c>
      <c r="L42" s="104">
        <v>0.15454545454545501</v>
      </c>
      <c r="M42" s="103">
        <v>463</v>
      </c>
      <c r="N42" s="104">
        <v>2.6607538802660802E-2</v>
      </c>
      <c r="O42" s="107">
        <v>5</v>
      </c>
      <c r="P42" s="109"/>
      <c r="Q42" s="102" t="s">
        <v>65</v>
      </c>
      <c r="R42" s="106">
        <v>341</v>
      </c>
      <c r="S42" s="106">
        <v>0</v>
      </c>
      <c r="T42" s="106">
        <v>0</v>
      </c>
      <c r="U42" s="106">
        <v>341</v>
      </c>
      <c r="V42" s="106">
        <v>110</v>
      </c>
      <c r="W42" s="106">
        <v>451</v>
      </c>
      <c r="X42" s="102" t="s">
        <v>176</v>
      </c>
    </row>
    <row r="43" spans="1:24" x14ac:dyDescent="0.2">
      <c r="A43" s="102" t="s">
        <v>181</v>
      </c>
      <c r="B43" s="102" t="s">
        <v>180</v>
      </c>
      <c r="C43" s="103">
        <v>184</v>
      </c>
      <c r="D43" s="104">
        <v>0.13580246913580202</v>
      </c>
      <c r="E43" s="103">
        <v>0</v>
      </c>
      <c r="F43" s="104" t="s">
        <v>227</v>
      </c>
      <c r="G43" s="103">
        <v>0</v>
      </c>
      <c r="H43" s="104" t="s">
        <v>227</v>
      </c>
      <c r="I43" s="103">
        <v>184</v>
      </c>
      <c r="J43" s="104">
        <v>0.13580246913580202</v>
      </c>
      <c r="K43" s="103">
        <v>43</v>
      </c>
      <c r="L43" s="104">
        <v>0.22857142857142901</v>
      </c>
      <c r="M43" s="103">
        <v>227</v>
      </c>
      <c r="N43" s="104">
        <v>0.15228426395939099</v>
      </c>
      <c r="O43" s="107">
        <v>5</v>
      </c>
      <c r="P43" s="109"/>
      <c r="Q43" s="102" t="s">
        <v>65</v>
      </c>
      <c r="R43" s="106">
        <v>162</v>
      </c>
      <c r="S43" s="106">
        <v>0</v>
      </c>
      <c r="T43" s="106">
        <v>0</v>
      </c>
      <c r="U43" s="106">
        <v>162</v>
      </c>
      <c r="V43" s="106">
        <v>35</v>
      </c>
      <c r="W43" s="106">
        <v>197</v>
      </c>
      <c r="X43" s="102" t="s">
        <v>179</v>
      </c>
    </row>
    <row r="44" spans="1:24" x14ac:dyDescent="0.2">
      <c r="A44" s="102" t="s">
        <v>184</v>
      </c>
      <c r="B44" s="102" t="s">
        <v>183</v>
      </c>
      <c r="C44" s="103">
        <v>2970</v>
      </c>
      <c r="D44" s="104">
        <v>8.1179468511102998E-2</v>
      </c>
      <c r="E44" s="103">
        <v>146</v>
      </c>
      <c r="F44" s="104">
        <v>0.29203539823008801</v>
      </c>
      <c r="G44" s="103">
        <v>0</v>
      </c>
      <c r="H44" s="104" t="s">
        <v>227</v>
      </c>
      <c r="I44" s="103">
        <v>3116</v>
      </c>
      <c r="J44" s="104">
        <v>8.9510489510489497E-2</v>
      </c>
      <c r="K44" s="103">
        <v>908</v>
      </c>
      <c r="L44" s="104">
        <v>-8.7437185929648206E-2</v>
      </c>
      <c r="M44" s="103">
        <v>4024</v>
      </c>
      <c r="N44" s="104">
        <v>4.3839169909208803E-2</v>
      </c>
      <c r="O44" s="107">
        <v>3</v>
      </c>
      <c r="P44" s="109"/>
      <c r="Q44" s="102" t="s">
        <v>65</v>
      </c>
      <c r="R44" s="106">
        <v>2747</v>
      </c>
      <c r="S44" s="106">
        <v>113</v>
      </c>
      <c r="T44" s="106">
        <v>0</v>
      </c>
      <c r="U44" s="106">
        <v>2860</v>
      </c>
      <c r="V44" s="106">
        <v>995</v>
      </c>
      <c r="W44" s="106">
        <v>3855</v>
      </c>
      <c r="X44" s="102" t="s">
        <v>182</v>
      </c>
    </row>
    <row r="45" spans="1:24" x14ac:dyDescent="0.2">
      <c r="A45" s="102" t="s">
        <v>187</v>
      </c>
      <c r="B45" s="102" t="s">
        <v>186</v>
      </c>
      <c r="C45" s="103">
        <v>3828</v>
      </c>
      <c r="D45" s="104">
        <v>6.04467805519054E-3</v>
      </c>
      <c r="E45" s="103">
        <v>933</v>
      </c>
      <c r="F45" s="104">
        <v>-2.4058577405857703E-2</v>
      </c>
      <c r="G45" s="103">
        <v>2</v>
      </c>
      <c r="H45" s="104" t="s">
        <v>227</v>
      </c>
      <c r="I45" s="103">
        <v>4763</v>
      </c>
      <c r="J45" s="104">
        <v>4.2007981516488103E-4</v>
      </c>
      <c r="K45" s="103">
        <v>747</v>
      </c>
      <c r="L45" s="104">
        <v>-8.00492610837438E-2</v>
      </c>
      <c r="M45" s="103">
        <v>5510</v>
      </c>
      <c r="N45" s="104">
        <v>-1.13045038578862E-2</v>
      </c>
      <c r="O45" s="107">
        <v>2</v>
      </c>
      <c r="P45" s="109"/>
      <c r="Q45" s="102" t="s">
        <v>65</v>
      </c>
      <c r="R45" s="106">
        <v>3805</v>
      </c>
      <c r="S45" s="106">
        <v>956</v>
      </c>
      <c r="T45" s="106">
        <v>0</v>
      </c>
      <c r="U45" s="106">
        <v>4761</v>
      </c>
      <c r="V45" s="106">
        <v>812</v>
      </c>
      <c r="W45" s="106">
        <v>5573</v>
      </c>
      <c r="X45" s="102" t="s">
        <v>185</v>
      </c>
    </row>
    <row r="46" spans="1:24" x14ac:dyDescent="0.2">
      <c r="A46" s="102" t="s">
        <v>190</v>
      </c>
      <c r="B46" s="102" t="s">
        <v>189</v>
      </c>
      <c r="C46" s="103">
        <v>575</v>
      </c>
      <c r="D46" s="104">
        <v>5.6985294117647099E-2</v>
      </c>
      <c r="E46" s="103">
        <v>0</v>
      </c>
      <c r="F46" s="104" t="s">
        <v>227</v>
      </c>
      <c r="G46" s="103">
        <v>0</v>
      </c>
      <c r="H46" s="104" t="s">
        <v>227</v>
      </c>
      <c r="I46" s="103">
        <v>575</v>
      </c>
      <c r="J46" s="104">
        <v>5.6985294117647099E-2</v>
      </c>
      <c r="K46" s="103">
        <v>67</v>
      </c>
      <c r="L46" s="104">
        <v>0.39583333333333298</v>
      </c>
      <c r="M46" s="103">
        <v>642</v>
      </c>
      <c r="N46" s="104">
        <v>8.4459459459459499E-2</v>
      </c>
      <c r="O46" s="107">
        <v>5</v>
      </c>
      <c r="P46" s="109"/>
      <c r="Q46" s="102" t="s">
        <v>65</v>
      </c>
      <c r="R46" s="106">
        <v>544</v>
      </c>
      <c r="S46" s="106">
        <v>0</v>
      </c>
      <c r="T46" s="106">
        <v>0</v>
      </c>
      <c r="U46" s="106">
        <v>544</v>
      </c>
      <c r="V46" s="106">
        <v>48</v>
      </c>
      <c r="W46" s="106">
        <v>592</v>
      </c>
      <c r="X46" s="102" t="s">
        <v>188</v>
      </c>
    </row>
    <row r="47" spans="1:24" x14ac:dyDescent="0.2">
      <c r="A47" s="102" t="s">
        <v>193</v>
      </c>
      <c r="B47" s="102" t="s">
        <v>192</v>
      </c>
      <c r="C47" s="103">
        <v>194</v>
      </c>
      <c r="D47" s="104">
        <v>0.14117647058823501</v>
      </c>
      <c r="E47" s="103">
        <v>0</v>
      </c>
      <c r="F47" s="104" t="s">
        <v>227</v>
      </c>
      <c r="G47" s="103">
        <v>0</v>
      </c>
      <c r="H47" s="104" t="s">
        <v>227</v>
      </c>
      <c r="I47" s="103">
        <v>194</v>
      </c>
      <c r="J47" s="104">
        <v>0.14117647058823501</v>
      </c>
      <c r="K47" s="103">
        <v>5</v>
      </c>
      <c r="L47" s="104">
        <v>-0.375</v>
      </c>
      <c r="M47" s="103">
        <v>199</v>
      </c>
      <c r="N47" s="104">
        <v>0.117977528089888</v>
      </c>
      <c r="O47" s="107">
        <v>5</v>
      </c>
      <c r="P47" s="109"/>
      <c r="Q47" s="102" t="s">
        <v>65</v>
      </c>
      <c r="R47" s="106">
        <v>170</v>
      </c>
      <c r="S47" s="106">
        <v>0</v>
      </c>
      <c r="T47" s="106">
        <v>0</v>
      </c>
      <c r="U47" s="106">
        <v>170</v>
      </c>
      <c r="V47" s="106">
        <v>8</v>
      </c>
      <c r="W47" s="106">
        <v>178</v>
      </c>
      <c r="X47" s="102" t="s">
        <v>191</v>
      </c>
    </row>
    <row r="48" spans="1:24" x14ac:dyDescent="0.2">
      <c r="A48" s="102" t="s">
        <v>196</v>
      </c>
      <c r="B48" s="102" t="s">
        <v>195</v>
      </c>
      <c r="C48" s="103">
        <v>108</v>
      </c>
      <c r="D48" s="104">
        <v>3.8461538461538498E-2</v>
      </c>
      <c r="E48" s="103">
        <v>0</v>
      </c>
      <c r="F48" s="104" t="s">
        <v>227</v>
      </c>
      <c r="G48" s="103">
        <v>0</v>
      </c>
      <c r="H48" s="104" t="s">
        <v>227</v>
      </c>
      <c r="I48" s="103">
        <v>108</v>
      </c>
      <c r="J48" s="104">
        <v>3.8461538461538498E-2</v>
      </c>
      <c r="K48" s="103">
        <v>1</v>
      </c>
      <c r="L48" s="104" t="s">
        <v>227</v>
      </c>
      <c r="M48" s="103">
        <v>109</v>
      </c>
      <c r="N48" s="104">
        <v>4.80769230769231E-2</v>
      </c>
      <c r="O48" s="107">
        <v>5</v>
      </c>
      <c r="P48" s="109"/>
      <c r="Q48" s="102" t="s">
        <v>65</v>
      </c>
      <c r="R48" s="106">
        <v>104</v>
      </c>
      <c r="S48" s="106">
        <v>0</v>
      </c>
      <c r="T48" s="106">
        <v>0</v>
      </c>
      <c r="U48" s="106">
        <v>104</v>
      </c>
      <c r="V48" s="106">
        <v>0</v>
      </c>
      <c r="W48" s="106">
        <v>104</v>
      </c>
      <c r="X48" s="102" t="s">
        <v>194</v>
      </c>
    </row>
    <row r="49" spans="1:24" x14ac:dyDescent="0.2">
      <c r="A49" s="102" t="s">
        <v>199</v>
      </c>
      <c r="B49" s="102" t="s">
        <v>198</v>
      </c>
      <c r="C49" s="103">
        <v>319</v>
      </c>
      <c r="D49" s="104">
        <v>-0.25467289719626196</v>
      </c>
      <c r="E49" s="103">
        <v>0</v>
      </c>
      <c r="F49" s="104" t="s">
        <v>227</v>
      </c>
      <c r="G49" s="103">
        <v>0</v>
      </c>
      <c r="H49" s="104" t="s">
        <v>227</v>
      </c>
      <c r="I49" s="103">
        <v>319</v>
      </c>
      <c r="J49" s="104">
        <v>-0.25467289719626196</v>
      </c>
      <c r="K49" s="103">
        <v>120</v>
      </c>
      <c r="L49" s="104">
        <v>-0.504132231404959</v>
      </c>
      <c r="M49" s="103">
        <v>439</v>
      </c>
      <c r="N49" s="104">
        <v>-0.34477611940298503</v>
      </c>
      <c r="O49" s="107">
        <v>5</v>
      </c>
      <c r="P49" s="109"/>
      <c r="Q49" s="102" t="s">
        <v>65</v>
      </c>
      <c r="R49" s="106">
        <v>428</v>
      </c>
      <c r="S49" s="106">
        <v>0</v>
      </c>
      <c r="T49" s="106">
        <v>0</v>
      </c>
      <c r="U49" s="106">
        <v>428</v>
      </c>
      <c r="V49" s="106">
        <v>242</v>
      </c>
      <c r="W49" s="106">
        <v>670</v>
      </c>
      <c r="X49" s="102" t="s">
        <v>197</v>
      </c>
    </row>
    <row r="50" spans="1:24" x14ac:dyDescent="0.2">
      <c r="A50" s="102" t="s">
        <v>202</v>
      </c>
      <c r="B50" s="102" t="s">
        <v>201</v>
      </c>
      <c r="C50" s="103">
        <v>835</v>
      </c>
      <c r="D50" s="104">
        <v>-4.3528064146620797E-2</v>
      </c>
      <c r="E50" s="103">
        <v>280</v>
      </c>
      <c r="F50" s="104">
        <v>-0.138461538461538</v>
      </c>
      <c r="G50" s="103">
        <v>2</v>
      </c>
      <c r="H50" s="104" t="s">
        <v>227</v>
      </c>
      <c r="I50" s="103">
        <v>1117</v>
      </c>
      <c r="J50" s="104">
        <v>-6.761268781302171E-2</v>
      </c>
      <c r="K50" s="103">
        <v>341</v>
      </c>
      <c r="L50" s="104">
        <v>2.7108433734939801E-2</v>
      </c>
      <c r="M50" s="103">
        <v>1458</v>
      </c>
      <c r="N50" s="104">
        <v>-4.7058823529411799E-2</v>
      </c>
      <c r="O50" s="107">
        <v>3</v>
      </c>
      <c r="P50" s="110"/>
      <c r="Q50" s="102" t="s">
        <v>65</v>
      </c>
      <c r="R50" s="106">
        <v>873</v>
      </c>
      <c r="S50" s="106">
        <v>325</v>
      </c>
      <c r="T50" s="106">
        <v>0</v>
      </c>
      <c r="U50" s="106">
        <v>1198</v>
      </c>
      <c r="V50" s="106">
        <v>332</v>
      </c>
      <c r="W50" s="106">
        <v>1530</v>
      </c>
      <c r="X50" s="102" t="s">
        <v>200</v>
      </c>
    </row>
    <row r="51" spans="1:24" x14ac:dyDescent="0.2">
      <c r="A51" s="99" t="s">
        <v>257</v>
      </c>
      <c r="B51" s="111"/>
      <c r="C51" s="112">
        <v>41782</v>
      </c>
      <c r="D51" s="113">
        <v>2.9043949977196901E-3</v>
      </c>
      <c r="E51" s="112">
        <v>17272</v>
      </c>
      <c r="F51" s="113">
        <v>-9.8033595138451012E-3</v>
      </c>
      <c r="G51" s="112">
        <v>3360</v>
      </c>
      <c r="H51" s="113">
        <v>-0.124315871774824</v>
      </c>
      <c r="I51" s="112">
        <v>62414</v>
      </c>
      <c r="J51" s="113">
        <v>-8.3729206717401989E-3</v>
      </c>
      <c r="K51" s="112">
        <v>11788</v>
      </c>
      <c r="L51" s="113">
        <v>-3.0352883112610002E-2</v>
      </c>
      <c r="M51" s="112">
        <v>74202</v>
      </c>
      <c r="N51" s="113">
        <v>-1.19310767264108E-2</v>
      </c>
      <c r="O51" s="116"/>
      <c r="P51" s="117" t="s">
        <v>221</v>
      </c>
      <c r="Q51" s="117"/>
      <c r="R51" s="118">
        <v>41661</v>
      </c>
      <c r="S51" s="118">
        <v>17443</v>
      </c>
      <c r="T51" s="118">
        <v>3837</v>
      </c>
      <c r="U51" s="118">
        <v>62941</v>
      </c>
      <c r="V51" s="118">
        <v>12157</v>
      </c>
      <c r="W51" s="118">
        <v>75098</v>
      </c>
      <c r="X51" s="117"/>
    </row>
    <row r="52" spans="1:24" x14ac:dyDescent="0.2">
      <c r="A52" s="102" t="s">
        <v>205</v>
      </c>
      <c r="B52" s="102" t="s">
        <v>204</v>
      </c>
      <c r="C52" s="103">
        <v>7</v>
      </c>
      <c r="D52" s="104">
        <v>0.4</v>
      </c>
      <c r="E52" s="103">
        <v>902</v>
      </c>
      <c r="F52" s="104">
        <v>-0.14583333333333301</v>
      </c>
      <c r="G52" s="103">
        <v>0</v>
      </c>
      <c r="H52" s="104" t="s">
        <v>227</v>
      </c>
      <c r="I52" s="103">
        <v>909</v>
      </c>
      <c r="J52" s="104">
        <v>-0.143261074458058</v>
      </c>
      <c r="K52" s="103">
        <v>514</v>
      </c>
      <c r="L52" s="104">
        <v>-0.25829725829725797</v>
      </c>
      <c r="M52" s="103">
        <v>1423</v>
      </c>
      <c r="N52" s="104">
        <v>-0.18871151653363702</v>
      </c>
      <c r="O52" s="107">
        <v>6</v>
      </c>
      <c r="P52" s="108" t="s">
        <v>147</v>
      </c>
      <c r="Q52" s="102" t="s">
        <v>147</v>
      </c>
      <c r="R52" s="106">
        <v>5</v>
      </c>
      <c r="S52" s="106">
        <v>1056</v>
      </c>
      <c r="T52" s="106">
        <v>0</v>
      </c>
      <c r="U52" s="106">
        <v>1061</v>
      </c>
      <c r="V52" s="106">
        <v>693</v>
      </c>
      <c r="W52" s="106">
        <v>1754</v>
      </c>
      <c r="X52" s="102" t="s">
        <v>203</v>
      </c>
    </row>
    <row r="53" spans="1:24" x14ac:dyDescent="0.2">
      <c r="A53" s="102" t="s">
        <v>208</v>
      </c>
      <c r="B53" s="102" t="s">
        <v>207</v>
      </c>
      <c r="C53" s="103">
        <v>26</v>
      </c>
      <c r="D53" s="104">
        <v>-0.67901234567901192</v>
      </c>
      <c r="E53" s="103">
        <v>1</v>
      </c>
      <c r="F53" s="104" t="s">
        <v>227</v>
      </c>
      <c r="G53" s="103">
        <v>0</v>
      </c>
      <c r="H53" s="104" t="s">
        <v>227</v>
      </c>
      <c r="I53" s="103">
        <v>27</v>
      </c>
      <c r="J53" s="104">
        <v>-0.66666666666666696</v>
      </c>
      <c r="K53" s="103">
        <v>362</v>
      </c>
      <c r="L53" s="104">
        <v>-0.25667351129363403</v>
      </c>
      <c r="M53" s="103">
        <v>389</v>
      </c>
      <c r="N53" s="104">
        <v>-0.31514084507042306</v>
      </c>
      <c r="O53" s="107">
        <v>6</v>
      </c>
      <c r="P53" s="109"/>
      <c r="Q53" s="102" t="s">
        <v>147</v>
      </c>
      <c r="R53" s="106">
        <v>81</v>
      </c>
      <c r="S53" s="106">
        <v>0</v>
      </c>
      <c r="T53" s="106">
        <v>0</v>
      </c>
      <c r="U53" s="106">
        <v>81</v>
      </c>
      <c r="V53" s="106">
        <v>487</v>
      </c>
      <c r="W53" s="106">
        <v>568</v>
      </c>
      <c r="X53" s="102" t="s">
        <v>206</v>
      </c>
    </row>
    <row r="54" spans="1:24" x14ac:dyDescent="0.2">
      <c r="A54" s="102" t="s">
        <v>211</v>
      </c>
      <c r="B54" s="102" t="s">
        <v>210</v>
      </c>
      <c r="C54" s="103">
        <v>714</v>
      </c>
      <c r="D54" s="104">
        <v>-7.5129533678756494E-2</v>
      </c>
      <c r="E54" s="103">
        <v>866</v>
      </c>
      <c r="F54" s="104">
        <v>1.16822429906542E-2</v>
      </c>
      <c r="G54" s="103">
        <v>0</v>
      </c>
      <c r="H54" s="104" t="s">
        <v>227</v>
      </c>
      <c r="I54" s="103">
        <v>1580</v>
      </c>
      <c r="J54" s="104">
        <v>-2.9484029484029499E-2</v>
      </c>
      <c r="K54" s="103">
        <v>1659</v>
      </c>
      <c r="L54" s="104">
        <v>-0.13322884012539202</v>
      </c>
      <c r="M54" s="103">
        <v>3239</v>
      </c>
      <c r="N54" s="104">
        <v>-8.5544889892715997E-2</v>
      </c>
      <c r="O54" s="107">
        <v>6</v>
      </c>
      <c r="P54" s="109"/>
      <c r="Q54" s="102" t="s">
        <v>147</v>
      </c>
      <c r="R54" s="106">
        <v>772</v>
      </c>
      <c r="S54" s="106">
        <v>856</v>
      </c>
      <c r="T54" s="106">
        <v>0</v>
      </c>
      <c r="U54" s="106">
        <v>1628</v>
      </c>
      <c r="V54" s="106">
        <v>1914</v>
      </c>
      <c r="W54" s="106">
        <v>3542</v>
      </c>
      <c r="X54" s="102" t="s">
        <v>209</v>
      </c>
    </row>
    <row r="55" spans="1:24" x14ac:dyDescent="0.2">
      <c r="A55" s="102" t="s">
        <v>214</v>
      </c>
      <c r="B55" s="102" t="s">
        <v>213</v>
      </c>
      <c r="C55" s="103">
        <v>0</v>
      </c>
      <c r="D55" s="104">
        <v>-1</v>
      </c>
      <c r="E55" s="103">
        <v>0</v>
      </c>
      <c r="F55" s="104">
        <v>-1</v>
      </c>
      <c r="G55" s="103">
        <v>0</v>
      </c>
      <c r="H55" s="104" t="s">
        <v>227</v>
      </c>
      <c r="I55" s="103">
        <v>0</v>
      </c>
      <c r="J55" s="104">
        <v>-1</v>
      </c>
      <c r="K55" s="103">
        <v>43</v>
      </c>
      <c r="L55" s="104">
        <v>-0.84363636363636407</v>
      </c>
      <c r="M55" s="103">
        <v>43</v>
      </c>
      <c r="N55" s="104">
        <v>-0.84805653710247297</v>
      </c>
      <c r="O55" s="107">
        <v>6</v>
      </c>
      <c r="P55" s="109"/>
      <c r="Q55" s="102" t="s">
        <v>147</v>
      </c>
      <c r="R55" s="106">
        <v>2</v>
      </c>
      <c r="S55" s="106">
        <v>6</v>
      </c>
      <c r="T55" s="106">
        <v>0</v>
      </c>
      <c r="U55" s="106">
        <v>8</v>
      </c>
      <c r="V55" s="106">
        <v>275</v>
      </c>
      <c r="W55" s="106">
        <v>283</v>
      </c>
      <c r="X55" s="102" t="s">
        <v>212</v>
      </c>
    </row>
    <row r="56" spans="1:24" x14ac:dyDescent="0.2">
      <c r="A56" s="102" t="s">
        <v>217</v>
      </c>
      <c r="B56" s="102" t="s">
        <v>216</v>
      </c>
      <c r="C56" s="103">
        <v>126</v>
      </c>
      <c r="D56" s="104">
        <v>-5.9701492537313404E-2</v>
      </c>
      <c r="E56" s="103">
        <v>0</v>
      </c>
      <c r="F56" s="104" t="s">
        <v>227</v>
      </c>
      <c r="G56" s="103">
        <v>0</v>
      </c>
      <c r="H56" s="104" t="s">
        <v>227</v>
      </c>
      <c r="I56" s="103">
        <v>126</v>
      </c>
      <c r="J56" s="104">
        <v>-5.9701492537313404E-2</v>
      </c>
      <c r="K56" s="103">
        <v>167</v>
      </c>
      <c r="L56" s="104">
        <v>-0.30125523012552297</v>
      </c>
      <c r="M56" s="103">
        <v>293</v>
      </c>
      <c r="N56" s="104">
        <v>-0.21447721179624699</v>
      </c>
      <c r="O56" s="107">
        <v>6</v>
      </c>
      <c r="P56" s="109"/>
      <c r="Q56" s="102" t="s">
        <v>147</v>
      </c>
      <c r="R56" s="106">
        <v>134</v>
      </c>
      <c r="S56" s="106">
        <v>0</v>
      </c>
      <c r="T56" s="106">
        <v>0</v>
      </c>
      <c r="U56" s="106">
        <v>134</v>
      </c>
      <c r="V56" s="106">
        <v>239</v>
      </c>
      <c r="W56" s="106">
        <v>373</v>
      </c>
      <c r="X56" s="102" t="s">
        <v>215</v>
      </c>
    </row>
    <row r="57" spans="1:24" x14ac:dyDescent="0.2">
      <c r="A57" s="102" t="s">
        <v>220</v>
      </c>
      <c r="B57" s="102" t="s">
        <v>219</v>
      </c>
      <c r="C57" s="103">
        <v>51</v>
      </c>
      <c r="D57" s="104">
        <v>0.108695652173913</v>
      </c>
      <c r="E57" s="103">
        <v>4</v>
      </c>
      <c r="F57" s="104">
        <v>1</v>
      </c>
      <c r="G57" s="103">
        <v>0</v>
      </c>
      <c r="H57" s="104" t="s">
        <v>227</v>
      </c>
      <c r="I57" s="103">
        <v>55</v>
      </c>
      <c r="J57" s="104">
        <v>0.14583333333333301</v>
      </c>
      <c r="K57" s="103">
        <v>117</v>
      </c>
      <c r="L57" s="104">
        <v>0.158415841584158</v>
      </c>
      <c r="M57" s="103">
        <v>172</v>
      </c>
      <c r="N57" s="104">
        <v>0.15436241610738299</v>
      </c>
      <c r="O57" s="107">
        <v>6</v>
      </c>
      <c r="P57" s="110"/>
      <c r="Q57" s="102" t="s">
        <v>147</v>
      </c>
      <c r="R57" s="106">
        <v>46</v>
      </c>
      <c r="S57" s="106">
        <v>2</v>
      </c>
      <c r="T57" s="106">
        <v>0</v>
      </c>
      <c r="U57" s="106">
        <v>48</v>
      </c>
      <c r="V57" s="106">
        <v>101</v>
      </c>
      <c r="W57" s="106">
        <v>149</v>
      </c>
      <c r="X57" s="102" t="s">
        <v>218</v>
      </c>
    </row>
    <row r="58" spans="1:24" x14ac:dyDescent="0.2">
      <c r="A58" s="99" t="s">
        <v>258</v>
      </c>
      <c r="B58" s="111"/>
      <c r="C58" s="112">
        <v>924</v>
      </c>
      <c r="D58" s="113">
        <v>-0.111538461538462</v>
      </c>
      <c r="E58" s="112">
        <v>1773</v>
      </c>
      <c r="F58" s="113">
        <v>-7.6562500000000006E-2</v>
      </c>
      <c r="G58" s="112">
        <v>0</v>
      </c>
      <c r="H58" s="113"/>
      <c r="I58" s="112">
        <v>2697</v>
      </c>
      <c r="J58" s="113">
        <v>-8.8851351351351388E-2</v>
      </c>
      <c r="K58" s="112">
        <v>2862</v>
      </c>
      <c r="L58" s="113">
        <v>-0.22836344028039901</v>
      </c>
      <c r="M58" s="112">
        <v>5559</v>
      </c>
      <c r="N58" s="113">
        <v>-0.16644174538911399</v>
      </c>
      <c r="O58" s="116"/>
      <c r="P58" s="117" t="s">
        <v>221</v>
      </c>
      <c r="Q58" s="117"/>
      <c r="R58" s="118">
        <v>1040</v>
      </c>
      <c r="S58" s="118">
        <v>1920</v>
      </c>
      <c r="T58" s="118">
        <v>0</v>
      </c>
      <c r="U58" s="118">
        <v>2960</v>
      </c>
      <c r="V58" s="118">
        <v>3709</v>
      </c>
      <c r="W58" s="118">
        <v>6669</v>
      </c>
      <c r="X58" s="117"/>
    </row>
    <row r="59" spans="1:24" x14ac:dyDescent="0.2">
      <c r="A59" s="99" t="s">
        <v>244</v>
      </c>
      <c r="B59" s="111"/>
      <c r="C59" s="112">
        <v>42706</v>
      </c>
      <c r="D59" s="113">
        <v>1.17093276504063E-4</v>
      </c>
      <c r="E59" s="112">
        <v>19045</v>
      </c>
      <c r="F59" s="113">
        <v>-1.6423074936735001E-2</v>
      </c>
      <c r="G59" s="112">
        <v>3360</v>
      </c>
      <c r="H59" s="113">
        <v>-0.124315871774824</v>
      </c>
      <c r="I59" s="112">
        <v>65111</v>
      </c>
      <c r="J59" s="113">
        <v>-1.1987678487428101E-2</v>
      </c>
      <c r="K59" s="112">
        <v>14650</v>
      </c>
      <c r="L59" s="113">
        <v>-7.6641875709063403E-2</v>
      </c>
      <c r="M59" s="112">
        <v>79761</v>
      </c>
      <c r="N59" s="113">
        <v>-2.4533124610172801E-2</v>
      </c>
      <c r="O59" s="116"/>
      <c r="P59" s="117"/>
      <c r="Q59" s="117"/>
      <c r="R59" s="118">
        <v>42701</v>
      </c>
      <c r="S59" s="118">
        <v>19363</v>
      </c>
      <c r="T59" s="118">
        <v>3837</v>
      </c>
      <c r="U59" s="118">
        <v>65901</v>
      </c>
      <c r="V59" s="118">
        <v>15866</v>
      </c>
      <c r="W59" s="118">
        <v>81767</v>
      </c>
      <c r="X59" s="117"/>
    </row>
  </sheetData>
  <pageMargins left="0.23622047244094488" right="0.23622047244094488" top="0.59055118110236215" bottom="0.59055118110236215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57" zoomScaleSheetLayoutView="1638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3.85546875" style="98" hidden="1" customWidth="1"/>
    <col min="32" max="32" width="0" style="98" hidden="1" customWidth="1"/>
    <col min="33" max="33" width="9.85546875" style="98" hidden="1" customWidth="1"/>
    <col min="34" max="16384" width="9.140625" style="98"/>
  </cols>
  <sheetData>
    <row r="1" spans="1:33" ht="15.75" x14ac:dyDescent="0.25">
      <c r="A1" s="97" t="s">
        <v>245</v>
      </c>
    </row>
    <row r="4" spans="1:33" ht="57" x14ac:dyDescent="0.2">
      <c r="A4" s="99" t="s">
        <v>230</v>
      </c>
      <c r="B4" s="99" t="s">
        <v>45</v>
      </c>
      <c r="C4" s="100" t="s">
        <v>231</v>
      </c>
      <c r="D4" s="100" t="s">
        <v>232</v>
      </c>
      <c r="E4" s="100" t="s">
        <v>233</v>
      </c>
      <c r="F4" s="100" t="s">
        <v>234</v>
      </c>
      <c r="G4" s="100" t="s">
        <v>235</v>
      </c>
      <c r="H4" s="100" t="s">
        <v>232</v>
      </c>
      <c r="I4" s="100" t="s">
        <v>237</v>
      </c>
      <c r="J4" s="100" t="s">
        <v>238</v>
      </c>
      <c r="K4" s="100" t="s">
        <v>239</v>
      </c>
      <c r="L4" s="100" t="s">
        <v>240</v>
      </c>
      <c r="M4" s="100" t="s">
        <v>246</v>
      </c>
      <c r="N4" s="100" t="s">
        <v>242</v>
      </c>
      <c r="O4" s="100" t="s">
        <v>46</v>
      </c>
      <c r="P4" s="100" t="s">
        <v>47</v>
      </c>
      <c r="Q4" s="100" t="s">
        <v>243</v>
      </c>
      <c r="R4" s="101" t="s">
        <v>48</v>
      </c>
      <c r="S4" s="101" t="s">
        <v>62</v>
      </c>
      <c r="T4" s="101" t="s">
        <v>49</v>
      </c>
      <c r="U4" s="101" t="s">
        <v>50</v>
      </c>
      <c r="V4" s="101" t="s">
        <v>51</v>
      </c>
      <c r="W4" s="101" t="s">
        <v>52</v>
      </c>
      <c r="X4" s="101" t="s">
        <v>53</v>
      </c>
      <c r="Y4" s="101" t="s">
        <v>54</v>
      </c>
      <c r="Z4" s="101" t="s">
        <v>55</v>
      </c>
      <c r="AA4" s="101" t="s">
        <v>56</v>
      </c>
      <c r="AB4" s="101" t="s">
        <v>57</v>
      </c>
      <c r="AC4" s="101" t="s">
        <v>58</v>
      </c>
      <c r="AD4" s="101" t="s">
        <v>59</v>
      </c>
      <c r="AE4" s="101" t="s">
        <v>44</v>
      </c>
      <c r="AF4" s="101" t="s">
        <v>60</v>
      </c>
      <c r="AG4" s="101" t="s">
        <v>61</v>
      </c>
    </row>
    <row r="5" spans="1:33" x14ac:dyDescent="0.2">
      <c r="A5" s="102" t="s">
        <v>66</v>
      </c>
      <c r="B5" s="102" t="s">
        <v>64</v>
      </c>
      <c r="C5" s="103">
        <v>238417</v>
      </c>
      <c r="D5" s="103">
        <v>11794</v>
      </c>
      <c r="E5" s="103">
        <v>250211</v>
      </c>
      <c r="F5" s="104">
        <v>-3.0148572225947599E-2</v>
      </c>
      <c r="G5" s="103">
        <v>2042</v>
      </c>
      <c r="H5" s="103">
        <v>0</v>
      </c>
      <c r="I5" s="103">
        <v>2042</v>
      </c>
      <c r="J5" s="104">
        <v>-0.38121212121212095</v>
      </c>
      <c r="K5" s="103">
        <v>525</v>
      </c>
      <c r="L5" s="119">
        <v>-0.55733558178752107</v>
      </c>
      <c r="M5" s="103">
        <v>252778</v>
      </c>
      <c r="N5" s="104">
        <v>-3.6944470901990697E-2</v>
      </c>
      <c r="O5" s="103">
        <v>6449</v>
      </c>
      <c r="P5" s="103">
        <v>259227</v>
      </c>
      <c r="Q5" s="104">
        <v>-3.2969615578311205E-2</v>
      </c>
      <c r="R5" s="107">
        <v>4</v>
      </c>
      <c r="S5" s="108" t="s">
        <v>65</v>
      </c>
      <c r="T5" s="102" t="s">
        <v>65</v>
      </c>
      <c r="U5" s="106">
        <v>246403</v>
      </c>
      <c r="V5" s="106">
        <v>257989</v>
      </c>
      <c r="W5" s="106">
        <v>11586</v>
      </c>
      <c r="X5" s="106">
        <v>3300</v>
      </c>
      <c r="Y5" s="106">
        <v>3300</v>
      </c>
      <c r="Z5" s="106">
        <v>0</v>
      </c>
      <c r="AA5" s="106">
        <v>1186</v>
      </c>
      <c r="AB5" s="106">
        <v>5590</v>
      </c>
      <c r="AC5" s="106">
        <v>262475</v>
      </c>
      <c r="AD5" s="106">
        <v>268065</v>
      </c>
      <c r="AE5" s="102" t="s">
        <v>63</v>
      </c>
      <c r="AF5" s="106">
        <v>32256</v>
      </c>
      <c r="AG5" s="106">
        <v>72</v>
      </c>
    </row>
    <row r="6" spans="1:33" x14ac:dyDescent="0.2">
      <c r="A6" s="102" t="s">
        <v>69</v>
      </c>
      <c r="B6" s="102" t="s">
        <v>68</v>
      </c>
      <c r="C6" s="103">
        <v>32865</v>
      </c>
      <c r="D6" s="103">
        <v>238</v>
      </c>
      <c r="E6" s="103">
        <v>33103</v>
      </c>
      <c r="F6" s="104">
        <v>4.3731870349350499E-2</v>
      </c>
      <c r="G6" s="103">
        <v>0</v>
      </c>
      <c r="H6" s="103">
        <v>0</v>
      </c>
      <c r="I6" s="103">
        <v>0</v>
      </c>
      <c r="J6" s="104">
        <v>0</v>
      </c>
      <c r="K6" s="103">
        <v>0</v>
      </c>
      <c r="L6" s="119">
        <v>0</v>
      </c>
      <c r="M6" s="103">
        <v>33103</v>
      </c>
      <c r="N6" s="104">
        <v>4.3731870349350499E-2</v>
      </c>
      <c r="O6" s="103">
        <v>6990</v>
      </c>
      <c r="P6" s="103">
        <v>40093</v>
      </c>
      <c r="Q6" s="104">
        <v>3.1915167425938792E-2</v>
      </c>
      <c r="R6" s="107">
        <v>5</v>
      </c>
      <c r="S6" s="109"/>
      <c r="T6" s="102" t="s">
        <v>65</v>
      </c>
      <c r="U6" s="106">
        <v>31504</v>
      </c>
      <c r="V6" s="106">
        <v>31716</v>
      </c>
      <c r="W6" s="106">
        <v>212</v>
      </c>
      <c r="X6" s="106">
        <v>0</v>
      </c>
      <c r="Y6" s="106">
        <v>0</v>
      </c>
      <c r="Z6" s="106">
        <v>0</v>
      </c>
      <c r="AA6" s="106">
        <v>0</v>
      </c>
      <c r="AB6" s="106">
        <v>7137</v>
      </c>
      <c r="AC6" s="106">
        <v>31716</v>
      </c>
      <c r="AD6" s="106">
        <v>38853</v>
      </c>
      <c r="AE6" s="102" t="s">
        <v>67</v>
      </c>
      <c r="AF6" s="106">
        <v>32256</v>
      </c>
      <c r="AG6" s="106">
        <v>72</v>
      </c>
    </row>
    <row r="7" spans="1:33" x14ac:dyDescent="0.2">
      <c r="A7" s="102" t="s">
        <v>72</v>
      </c>
      <c r="B7" s="102" t="s">
        <v>71</v>
      </c>
      <c r="C7" s="103">
        <v>166824</v>
      </c>
      <c r="D7" s="103">
        <v>0</v>
      </c>
      <c r="E7" s="103">
        <v>166824</v>
      </c>
      <c r="F7" s="104">
        <v>0.103581493192914</v>
      </c>
      <c r="G7" s="103">
        <v>0</v>
      </c>
      <c r="H7" s="103">
        <v>0</v>
      </c>
      <c r="I7" s="103">
        <v>0</v>
      </c>
      <c r="J7" s="104">
        <v>0</v>
      </c>
      <c r="K7" s="103">
        <v>0</v>
      </c>
      <c r="L7" s="119">
        <v>0</v>
      </c>
      <c r="M7" s="103">
        <v>166824</v>
      </c>
      <c r="N7" s="104">
        <v>0.103581493192914</v>
      </c>
      <c r="O7" s="103">
        <v>89</v>
      </c>
      <c r="P7" s="103">
        <v>166913</v>
      </c>
      <c r="Q7" s="104">
        <v>0.10258019341541999</v>
      </c>
      <c r="R7" s="107">
        <v>4</v>
      </c>
      <c r="S7" s="109"/>
      <c r="T7" s="102" t="s">
        <v>65</v>
      </c>
      <c r="U7" s="106">
        <v>151158</v>
      </c>
      <c r="V7" s="106">
        <v>151166</v>
      </c>
      <c r="W7" s="106">
        <v>8</v>
      </c>
      <c r="X7" s="106">
        <v>0</v>
      </c>
      <c r="Y7" s="106">
        <v>0</v>
      </c>
      <c r="Z7" s="106">
        <v>0</v>
      </c>
      <c r="AA7" s="106">
        <v>0</v>
      </c>
      <c r="AB7" s="106">
        <v>218</v>
      </c>
      <c r="AC7" s="106">
        <v>151166</v>
      </c>
      <c r="AD7" s="106">
        <v>151384</v>
      </c>
      <c r="AE7" s="102" t="s">
        <v>70</v>
      </c>
      <c r="AF7" s="106">
        <v>32256</v>
      </c>
      <c r="AG7" s="106">
        <v>72</v>
      </c>
    </row>
    <row r="8" spans="1:33" x14ac:dyDescent="0.2">
      <c r="A8" s="102" t="s">
        <v>75</v>
      </c>
      <c r="B8" s="102" t="s">
        <v>74</v>
      </c>
      <c r="C8" s="103">
        <v>2032159</v>
      </c>
      <c r="D8" s="103">
        <v>197846</v>
      </c>
      <c r="E8" s="103">
        <v>2230005</v>
      </c>
      <c r="F8" s="104">
        <v>-3.5527956435371204E-2</v>
      </c>
      <c r="G8" s="103">
        <v>1530197</v>
      </c>
      <c r="H8" s="103">
        <v>53774</v>
      </c>
      <c r="I8" s="103">
        <v>1583971</v>
      </c>
      <c r="J8" s="104">
        <v>3.2275492262354002E-2</v>
      </c>
      <c r="K8" s="103">
        <v>122565</v>
      </c>
      <c r="L8" s="119">
        <v>-0.158323032550474</v>
      </c>
      <c r="M8" s="103">
        <v>3936541</v>
      </c>
      <c r="N8" s="104">
        <v>-1.3946135693525702E-2</v>
      </c>
      <c r="O8" s="103">
        <v>49317</v>
      </c>
      <c r="P8" s="103">
        <v>3985858</v>
      </c>
      <c r="Q8" s="104">
        <v>-1.4224510081063501E-2</v>
      </c>
      <c r="R8" s="107">
        <v>2</v>
      </c>
      <c r="S8" s="109"/>
      <c r="T8" s="102" t="s">
        <v>65</v>
      </c>
      <c r="U8" s="106">
        <v>2103493</v>
      </c>
      <c r="V8" s="106">
        <v>2312151</v>
      </c>
      <c r="W8" s="106">
        <v>208658</v>
      </c>
      <c r="X8" s="106">
        <v>1486168</v>
      </c>
      <c r="Y8" s="106">
        <v>1534446</v>
      </c>
      <c r="Z8" s="106">
        <v>48278</v>
      </c>
      <c r="AA8" s="106">
        <v>145620</v>
      </c>
      <c r="AB8" s="106">
        <v>51156</v>
      </c>
      <c r="AC8" s="106">
        <v>3992217</v>
      </c>
      <c r="AD8" s="106">
        <v>4043373</v>
      </c>
      <c r="AE8" s="102" t="s">
        <v>73</v>
      </c>
      <c r="AF8" s="106">
        <v>32256</v>
      </c>
      <c r="AG8" s="106">
        <v>72</v>
      </c>
    </row>
    <row r="9" spans="1:33" x14ac:dyDescent="0.2">
      <c r="A9" s="102" t="s">
        <v>78</v>
      </c>
      <c r="B9" s="102" t="s">
        <v>77</v>
      </c>
      <c r="C9" s="103">
        <v>3846</v>
      </c>
      <c r="D9" s="103">
        <v>58</v>
      </c>
      <c r="E9" s="103">
        <v>3904</v>
      </c>
      <c r="F9" s="104">
        <v>-2.7404085700049801E-2</v>
      </c>
      <c r="G9" s="103">
        <v>0</v>
      </c>
      <c r="H9" s="103">
        <v>0</v>
      </c>
      <c r="I9" s="103">
        <v>0</v>
      </c>
      <c r="J9" s="104">
        <v>0</v>
      </c>
      <c r="K9" s="103">
        <v>0</v>
      </c>
      <c r="L9" s="119">
        <v>0</v>
      </c>
      <c r="M9" s="103">
        <v>3904</v>
      </c>
      <c r="N9" s="104">
        <v>-2.7404085700049801E-2</v>
      </c>
      <c r="O9" s="103">
        <v>5847</v>
      </c>
      <c r="P9" s="103">
        <v>9751</v>
      </c>
      <c r="Q9" s="104">
        <v>2.4372308015547899E-2</v>
      </c>
      <c r="R9" s="107">
        <v>5</v>
      </c>
      <c r="S9" s="109"/>
      <c r="T9" s="102" t="s">
        <v>65</v>
      </c>
      <c r="U9" s="106">
        <v>3954</v>
      </c>
      <c r="V9" s="106">
        <v>4014</v>
      </c>
      <c r="W9" s="106">
        <v>60</v>
      </c>
      <c r="X9" s="106">
        <v>0</v>
      </c>
      <c r="Y9" s="106">
        <v>0</v>
      </c>
      <c r="Z9" s="106">
        <v>0</v>
      </c>
      <c r="AA9" s="106">
        <v>0</v>
      </c>
      <c r="AB9" s="106">
        <v>5505</v>
      </c>
      <c r="AC9" s="106">
        <v>4014</v>
      </c>
      <c r="AD9" s="106">
        <v>9519</v>
      </c>
      <c r="AE9" s="102" t="s">
        <v>76</v>
      </c>
      <c r="AF9" s="106">
        <v>32256</v>
      </c>
      <c r="AG9" s="106">
        <v>72</v>
      </c>
    </row>
    <row r="10" spans="1:33" x14ac:dyDescent="0.2">
      <c r="A10" s="102" t="s">
        <v>81</v>
      </c>
      <c r="B10" s="102" t="s">
        <v>80</v>
      </c>
      <c r="C10" s="103">
        <v>779649</v>
      </c>
      <c r="D10" s="103">
        <v>308512</v>
      </c>
      <c r="E10" s="103">
        <v>1088161</v>
      </c>
      <c r="F10" s="104">
        <v>4.5594834295817302E-2</v>
      </c>
      <c r="G10" s="103">
        <v>39830</v>
      </c>
      <c r="H10" s="103">
        <v>526</v>
      </c>
      <c r="I10" s="103">
        <v>40356</v>
      </c>
      <c r="J10" s="104">
        <v>-4.0719626860146602E-3</v>
      </c>
      <c r="K10" s="103">
        <v>0</v>
      </c>
      <c r="L10" s="119">
        <v>0</v>
      </c>
      <c r="M10" s="103">
        <v>1128517</v>
      </c>
      <c r="N10" s="104">
        <v>4.3733485258931698E-2</v>
      </c>
      <c r="O10" s="103">
        <v>76829</v>
      </c>
      <c r="P10" s="103">
        <v>1205346</v>
      </c>
      <c r="Q10" s="104">
        <v>4.3268951967144295E-2</v>
      </c>
      <c r="R10" s="107">
        <v>3</v>
      </c>
      <c r="S10" s="109"/>
      <c r="T10" s="102" t="s">
        <v>65</v>
      </c>
      <c r="U10" s="106">
        <v>748160</v>
      </c>
      <c r="V10" s="106">
        <v>1040710</v>
      </c>
      <c r="W10" s="106">
        <v>292550</v>
      </c>
      <c r="X10" s="106">
        <v>40219</v>
      </c>
      <c r="Y10" s="106">
        <v>40521</v>
      </c>
      <c r="Z10" s="106">
        <v>302</v>
      </c>
      <c r="AA10" s="106">
        <v>0</v>
      </c>
      <c r="AB10" s="106">
        <v>74124</v>
      </c>
      <c r="AC10" s="106">
        <v>1081231</v>
      </c>
      <c r="AD10" s="106">
        <v>1155355</v>
      </c>
      <c r="AE10" s="102" t="s">
        <v>79</v>
      </c>
      <c r="AF10" s="106">
        <v>32256</v>
      </c>
      <c r="AG10" s="106">
        <v>72</v>
      </c>
    </row>
    <row r="11" spans="1:33" x14ac:dyDescent="0.2">
      <c r="A11" s="102" t="s">
        <v>84</v>
      </c>
      <c r="B11" s="102" t="s">
        <v>83</v>
      </c>
      <c r="C11" s="103">
        <v>61472</v>
      </c>
      <c r="D11" s="103">
        <v>710</v>
      </c>
      <c r="E11" s="103">
        <v>62182</v>
      </c>
      <c r="F11" s="104">
        <v>2.4246417394168999E-2</v>
      </c>
      <c r="G11" s="103">
        <v>0</v>
      </c>
      <c r="H11" s="103">
        <v>0</v>
      </c>
      <c r="I11" s="103">
        <v>0</v>
      </c>
      <c r="J11" s="104">
        <v>0</v>
      </c>
      <c r="K11" s="103">
        <v>9000</v>
      </c>
      <c r="L11" s="119">
        <v>0.18780519994720901</v>
      </c>
      <c r="M11" s="103">
        <v>71182</v>
      </c>
      <c r="N11" s="104">
        <v>4.2394599264867397E-2</v>
      </c>
      <c r="O11" s="103">
        <v>17573</v>
      </c>
      <c r="P11" s="103">
        <v>88755</v>
      </c>
      <c r="Q11" s="104">
        <v>2.1581491712707204E-2</v>
      </c>
      <c r="R11" s="107">
        <v>5</v>
      </c>
      <c r="S11" s="109"/>
      <c r="T11" s="102" t="s">
        <v>65</v>
      </c>
      <c r="U11" s="106">
        <v>58926</v>
      </c>
      <c r="V11" s="106">
        <v>60710</v>
      </c>
      <c r="W11" s="106">
        <v>1784</v>
      </c>
      <c r="X11" s="106">
        <v>0</v>
      </c>
      <c r="Y11" s="106">
        <v>0</v>
      </c>
      <c r="Z11" s="106">
        <v>0</v>
      </c>
      <c r="AA11" s="106">
        <v>7577</v>
      </c>
      <c r="AB11" s="106">
        <v>18593</v>
      </c>
      <c r="AC11" s="106">
        <v>68287</v>
      </c>
      <c r="AD11" s="106">
        <v>86880</v>
      </c>
      <c r="AE11" s="102" t="s">
        <v>82</v>
      </c>
      <c r="AF11" s="106">
        <v>32256</v>
      </c>
      <c r="AG11" s="106">
        <v>72</v>
      </c>
    </row>
    <row r="12" spans="1:33" x14ac:dyDescent="0.2">
      <c r="A12" s="102" t="s">
        <v>87</v>
      </c>
      <c r="B12" s="102" t="s">
        <v>86</v>
      </c>
      <c r="C12" s="103">
        <v>8837</v>
      </c>
      <c r="D12" s="103">
        <v>218</v>
      </c>
      <c r="E12" s="103">
        <v>9055</v>
      </c>
      <c r="F12" s="104">
        <v>8.5080886758537991E-2</v>
      </c>
      <c r="G12" s="103">
        <v>0</v>
      </c>
      <c r="H12" s="103">
        <v>0</v>
      </c>
      <c r="I12" s="103">
        <v>0</v>
      </c>
      <c r="J12" s="104">
        <v>0</v>
      </c>
      <c r="K12" s="103">
        <v>0</v>
      </c>
      <c r="L12" s="119">
        <v>0</v>
      </c>
      <c r="M12" s="103">
        <v>9055</v>
      </c>
      <c r="N12" s="104">
        <v>8.5080886758537991E-2</v>
      </c>
      <c r="O12" s="103">
        <v>9633</v>
      </c>
      <c r="P12" s="103">
        <v>18688</v>
      </c>
      <c r="Q12" s="104">
        <v>8.1356324499479202E-2</v>
      </c>
      <c r="R12" s="107">
        <v>5</v>
      </c>
      <c r="S12" s="109"/>
      <c r="T12" s="102" t="s">
        <v>65</v>
      </c>
      <c r="U12" s="106">
        <v>8185</v>
      </c>
      <c r="V12" s="106">
        <v>8345</v>
      </c>
      <c r="W12" s="106">
        <v>160</v>
      </c>
      <c r="X12" s="106">
        <v>0</v>
      </c>
      <c r="Y12" s="106">
        <v>0</v>
      </c>
      <c r="Z12" s="106">
        <v>0</v>
      </c>
      <c r="AA12" s="106">
        <v>0</v>
      </c>
      <c r="AB12" s="106">
        <v>8937</v>
      </c>
      <c r="AC12" s="106">
        <v>8345</v>
      </c>
      <c r="AD12" s="106">
        <v>17282</v>
      </c>
      <c r="AE12" s="102" t="s">
        <v>85</v>
      </c>
      <c r="AF12" s="106">
        <v>32256</v>
      </c>
      <c r="AG12" s="106">
        <v>72</v>
      </c>
    </row>
    <row r="13" spans="1:33" x14ac:dyDescent="0.2">
      <c r="A13" s="102" t="s">
        <v>90</v>
      </c>
      <c r="B13" s="102" t="s">
        <v>89</v>
      </c>
      <c r="C13" s="103">
        <v>676</v>
      </c>
      <c r="D13" s="103">
        <v>0</v>
      </c>
      <c r="E13" s="103">
        <v>676</v>
      </c>
      <c r="F13" s="104">
        <v>-0.67327211213146398</v>
      </c>
      <c r="G13" s="103">
        <v>2380</v>
      </c>
      <c r="H13" s="103">
        <v>0</v>
      </c>
      <c r="I13" s="103">
        <v>2380</v>
      </c>
      <c r="J13" s="104">
        <v>3.1195840554592701E-2</v>
      </c>
      <c r="K13" s="103">
        <v>0</v>
      </c>
      <c r="L13" s="119">
        <v>0</v>
      </c>
      <c r="M13" s="103">
        <v>3056</v>
      </c>
      <c r="N13" s="104">
        <v>-0.301804889193512</v>
      </c>
      <c r="O13" s="103">
        <v>0</v>
      </c>
      <c r="P13" s="103">
        <v>3056</v>
      </c>
      <c r="Q13" s="104">
        <v>-0.301804889193512</v>
      </c>
      <c r="R13" s="107">
        <v>5</v>
      </c>
      <c r="S13" s="109"/>
      <c r="T13" s="102" t="s">
        <v>65</v>
      </c>
      <c r="U13" s="106">
        <v>2069</v>
      </c>
      <c r="V13" s="106">
        <v>2069</v>
      </c>
      <c r="W13" s="106">
        <v>0</v>
      </c>
      <c r="X13" s="106">
        <v>2308</v>
      </c>
      <c r="Y13" s="106">
        <v>2308</v>
      </c>
      <c r="Z13" s="106">
        <v>0</v>
      </c>
      <c r="AA13" s="106">
        <v>0</v>
      </c>
      <c r="AB13" s="106">
        <v>0</v>
      </c>
      <c r="AC13" s="106">
        <v>4377</v>
      </c>
      <c r="AD13" s="106">
        <v>4377</v>
      </c>
      <c r="AE13" s="102" t="s">
        <v>88</v>
      </c>
      <c r="AF13" s="106">
        <v>32256</v>
      </c>
      <c r="AG13" s="106">
        <v>72</v>
      </c>
    </row>
    <row r="14" spans="1:33" x14ac:dyDescent="0.2">
      <c r="A14" s="102" t="s">
        <v>93</v>
      </c>
      <c r="B14" s="102" t="s">
        <v>92</v>
      </c>
      <c r="C14" s="103">
        <v>69206</v>
      </c>
      <c r="D14" s="103">
        <v>1078</v>
      </c>
      <c r="E14" s="103">
        <v>70284</v>
      </c>
      <c r="F14" s="104">
        <v>-0.18196419842175102</v>
      </c>
      <c r="G14" s="103">
        <v>0</v>
      </c>
      <c r="H14" s="103">
        <v>0</v>
      </c>
      <c r="I14" s="103">
        <v>0</v>
      </c>
      <c r="J14" s="104">
        <v>0</v>
      </c>
      <c r="K14" s="103">
        <v>23950</v>
      </c>
      <c r="L14" s="119">
        <v>-0.18181197048373901</v>
      </c>
      <c r="M14" s="103">
        <v>94234</v>
      </c>
      <c r="N14" s="104">
        <v>-0.18192551436756699</v>
      </c>
      <c r="O14" s="103">
        <v>4105</v>
      </c>
      <c r="P14" s="103">
        <v>98339</v>
      </c>
      <c r="Q14" s="104">
        <v>-0.17209126115507697</v>
      </c>
      <c r="R14" s="107">
        <v>5</v>
      </c>
      <c r="S14" s="109"/>
      <c r="T14" s="102" t="s">
        <v>65</v>
      </c>
      <c r="U14" s="106">
        <v>84644</v>
      </c>
      <c r="V14" s="106">
        <v>85918</v>
      </c>
      <c r="W14" s="106">
        <v>1274</v>
      </c>
      <c r="X14" s="106">
        <v>0</v>
      </c>
      <c r="Y14" s="106">
        <v>0</v>
      </c>
      <c r="Z14" s="106">
        <v>0</v>
      </c>
      <c r="AA14" s="106">
        <v>29272</v>
      </c>
      <c r="AB14" s="106">
        <v>3590</v>
      </c>
      <c r="AC14" s="106">
        <v>115190</v>
      </c>
      <c r="AD14" s="106">
        <v>118780</v>
      </c>
      <c r="AE14" s="102" t="s">
        <v>91</v>
      </c>
      <c r="AF14" s="106">
        <v>32256</v>
      </c>
      <c r="AG14" s="106">
        <v>72</v>
      </c>
    </row>
    <row r="15" spans="1:33" x14ac:dyDescent="0.2">
      <c r="A15" s="102" t="s">
        <v>96</v>
      </c>
      <c r="B15" s="102" t="s">
        <v>95</v>
      </c>
      <c r="C15" s="103">
        <v>51918</v>
      </c>
      <c r="D15" s="103">
        <v>372</v>
      </c>
      <c r="E15" s="103">
        <v>52290</v>
      </c>
      <c r="F15" s="104">
        <v>1.49850537676152E-2</v>
      </c>
      <c r="G15" s="103">
        <v>0</v>
      </c>
      <c r="H15" s="103">
        <v>0</v>
      </c>
      <c r="I15" s="103">
        <v>0</v>
      </c>
      <c r="J15" s="104">
        <v>0</v>
      </c>
      <c r="K15" s="103">
        <v>0</v>
      </c>
      <c r="L15" s="119">
        <v>0</v>
      </c>
      <c r="M15" s="103">
        <v>52290</v>
      </c>
      <c r="N15" s="104">
        <v>1.49850537676152E-2</v>
      </c>
      <c r="O15" s="103">
        <v>2193</v>
      </c>
      <c r="P15" s="103">
        <v>54483</v>
      </c>
      <c r="Q15" s="104">
        <v>2.2060892565704298E-2</v>
      </c>
      <c r="R15" s="107">
        <v>5</v>
      </c>
      <c r="S15" s="109"/>
      <c r="T15" s="102" t="s">
        <v>65</v>
      </c>
      <c r="U15" s="106">
        <v>51186</v>
      </c>
      <c r="V15" s="106">
        <v>51518</v>
      </c>
      <c r="W15" s="106">
        <v>332</v>
      </c>
      <c r="X15" s="106">
        <v>0</v>
      </c>
      <c r="Y15" s="106">
        <v>0</v>
      </c>
      <c r="Z15" s="106">
        <v>0</v>
      </c>
      <c r="AA15" s="106">
        <v>0</v>
      </c>
      <c r="AB15" s="106">
        <v>1789</v>
      </c>
      <c r="AC15" s="106">
        <v>51518</v>
      </c>
      <c r="AD15" s="106">
        <v>53307</v>
      </c>
      <c r="AE15" s="102" t="s">
        <v>94</v>
      </c>
      <c r="AF15" s="106">
        <v>32256</v>
      </c>
      <c r="AG15" s="106">
        <v>72</v>
      </c>
    </row>
    <row r="16" spans="1:33" x14ac:dyDescent="0.2">
      <c r="A16" s="102" t="s">
        <v>99</v>
      </c>
      <c r="B16" s="102" t="s">
        <v>98</v>
      </c>
      <c r="C16" s="103">
        <v>73246</v>
      </c>
      <c r="D16" s="103">
        <v>7574</v>
      </c>
      <c r="E16" s="103">
        <v>80820</v>
      </c>
      <c r="F16" s="104">
        <v>7.1201357226168993E-2</v>
      </c>
      <c r="G16" s="103">
        <v>0</v>
      </c>
      <c r="H16" s="103">
        <v>0</v>
      </c>
      <c r="I16" s="103">
        <v>0</v>
      </c>
      <c r="J16" s="104">
        <v>0</v>
      </c>
      <c r="K16" s="103">
        <v>14531</v>
      </c>
      <c r="L16" s="119">
        <v>-0.108746319921492</v>
      </c>
      <c r="M16" s="103">
        <v>95351</v>
      </c>
      <c r="N16" s="104">
        <v>3.9225302990670501E-2</v>
      </c>
      <c r="O16" s="103">
        <v>19397</v>
      </c>
      <c r="P16" s="103">
        <v>114748</v>
      </c>
      <c r="Q16" s="104">
        <v>4.5387460597999398E-2</v>
      </c>
      <c r="R16" s="107">
        <v>5</v>
      </c>
      <c r="S16" s="109"/>
      <c r="T16" s="102" t="s">
        <v>65</v>
      </c>
      <c r="U16" s="106">
        <v>68760</v>
      </c>
      <c r="V16" s="106">
        <v>75448</v>
      </c>
      <c r="W16" s="106">
        <v>6688</v>
      </c>
      <c r="X16" s="106">
        <v>0</v>
      </c>
      <c r="Y16" s="106">
        <v>0</v>
      </c>
      <c r="Z16" s="106">
        <v>0</v>
      </c>
      <c r="AA16" s="106">
        <v>16304</v>
      </c>
      <c r="AB16" s="106">
        <v>18014</v>
      </c>
      <c r="AC16" s="106">
        <v>91752</v>
      </c>
      <c r="AD16" s="106">
        <v>109766</v>
      </c>
      <c r="AE16" s="102" t="s">
        <v>97</v>
      </c>
      <c r="AF16" s="106">
        <v>32256</v>
      </c>
      <c r="AG16" s="106">
        <v>72</v>
      </c>
    </row>
    <row r="17" spans="1:33" x14ac:dyDescent="0.2">
      <c r="A17" s="102" t="s">
        <v>102</v>
      </c>
      <c r="B17" s="102" t="s">
        <v>101</v>
      </c>
      <c r="C17" s="103">
        <v>452024</v>
      </c>
      <c r="D17" s="103">
        <v>2930</v>
      </c>
      <c r="E17" s="103">
        <v>454954</v>
      </c>
      <c r="F17" s="104">
        <v>2.9144705589612498E-2</v>
      </c>
      <c r="G17" s="103">
        <v>31726</v>
      </c>
      <c r="H17" s="103">
        <v>0</v>
      </c>
      <c r="I17" s="103">
        <v>31726</v>
      </c>
      <c r="J17" s="104">
        <v>-0.27300641613198906</v>
      </c>
      <c r="K17" s="103">
        <v>0</v>
      </c>
      <c r="L17" s="119">
        <v>0</v>
      </c>
      <c r="M17" s="103">
        <v>486680</v>
      </c>
      <c r="N17" s="104">
        <v>1.9970764447921601E-3</v>
      </c>
      <c r="O17" s="103">
        <v>9952</v>
      </c>
      <c r="P17" s="103">
        <v>496632</v>
      </c>
      <c r="Q17" s="104">
        <v>6.9178054417906804E-3</v>
      </c>
      <c r="R17" s="107">
        <v>4</v>
      </c>
      <c r="S17" s="109"/>
      <c r="T17" s="102" t="s">
        <v>65</v>
      </c>
      <c r="U17" s="106">
        <v>439858</v>
      </c>
      <c r="V17" s="106">
        <v>442070</v>
      </c>
      <c r="W17" s="106">
        <v>2212</v>
      </c>
      <c r="X17" s="106">
        <v>43634</v>
      </c>
      <c r="Y17" s="106">
        <v>43640</v>
      </c>
      <c r="Z17" s="106">
        <v>6</v>
      </c>
      <c r="AA17" s="106">
        <v>0</v>
      </c>
      <c r="AB17" s="106">
        <v>7510</v>
      </c>
      <c r="AC17" s="106">
        <v>485710</v>
      </c>
      <c r="AD17" s="106">
        <v>493220</v>
      </c>
      <c r="AE17" s="102" t="s">
        <v>100</v>
      </c>
      <c r="AF17" s="106">
        <v>32256</v>
      </c>
      <c r="AG17" s="106">
        <v>72</v>
      </c>
    </row>
    <row r="18" spans="1:33" x14ac:dyDescent="0.2">
      <c r="A18" s="102" t="s">
        <v>105</v>
      </c>
      <c r="B18" s="102" t="s">
        <v>104</v>
      </c>
      <c r="C18" s="103">
        <v>5767</v>
      </c>
      <c r="D18" s="103">
        <v>4</v>
      </c>
      <c r="E18" s="103">
        <v>5771</v>
      </c>
      <c r="F18" s="104">
        <v>8.2739212007504698E-2</v>
      </c>
      <c r="G18" s="103">
        <v>10</v>
      </c>
      <c r="H18" s="103">
        <v>0</v>
      </c>
      <c r="I18" s="103">
        <v>10</v>
      </c>
      <c r="J18" s="104">
        <v>0</v>
      </c>
      <c r="K18" s="103">
        <v>0</v>
      </c>
      <c r="L18" s="119">
        <v>0</v>
      </c>
      <c r="M18" s="103">
        <v>5781</v>
      </c>
      <c r="N18" s="104">
        <v>8.4615384615384606E-2</v>
      </c>
      <c r="O18" s="103">
        <v>3898</v>
      </c>
      <c r="P18" s="103">
        <v>9679</v>
      </c>
      <c r="Q18" s="104">
        <v>6.0284793680490598E-3</v>
      </c>
      <c r="R18" s="107">
        <v>5</v>
      </c>
      <c r="S18" s="109"/>
      <c r="T18" s="102" t="s">
        <v>65</v>
      </c>
      <c r="U18" s="106">
        <v>5318</v>
      </c>
      <c r="V18" s="106">
        <v>5330</v>
      </c>
      <c r="W18" s="106">
        <v>12</v>
      </c>
      <c r="X18" s="106">
        <v>0</v>
      </c>
      <c r="Y18" s="106">
        <v>0</v>
      </c>
      <c r="Z18" s="106">
        <v>0</v>
      </c>
      <c r="AA18" s="106">
        <v>0</v>
      </c>
      <c r="AB18" s="106">
        <v>4291</v>
      </c>
      <c r="AC18" s="106">
        <v>5330</v>
      </c>
      <c r="AD18" s="106">
        <v>9621</v>
      </c>
      <c r="AE18" s="102" t="s">
        <v>103</v>
      </c>
      <c r="AF18" s="106">
        <v>32256</v>
      </c>
      <c r="AG18" s="106">
        <v>72</v>
      </c>
    </row>
    <row r="19" spans="1:33" x14ac:dyDescent="0.2">
      <c r="A19" s="102" t="s">
        <v>108</v>
      </c>
      <c r="B19" s="102" t="s">
        <v>107</v>
      </c>
      <c r="C19" s="103">
        <v>296499</v>
      </c>
      <c r="D19" s="103">
        <v>340</v>
      </c>
      <c r="E19" s="103">
        <v>296839</v>
      </c>
      <c r="F19" s="104">
        <v>1.4778678773126901E-2</v>
      </c>
      <c r="G19" s="103">
        <v>116510</v>
      </c>
      <c r="H19" s="103">
        <v>12</v>
      </c>
      <c r="I19" s="103">
        <v>116522</v>
      </c>
      <c r="J19" s="104">
        <v>-0.21217816962354</v>
      </c>
      <c r="K19" s="103">
        <v>0</v>
      </c>
      <c r="L19" s="119">
        <v>-1</v>
      </c>
      <c r="M19" s="103">
        <v>413361</v>
      </c>
      <c r="N19" s="104">
        <v>-6.1664918756214201E-2</v>
      </c>
      <c r="O19" s="103">
        <v>694</v>
      </c>
      <c r="P19" s="103">
        <v>414055</v>
      </c>
      <c r="Q19" s="104">
        <v>-6.17678115808699E-2</v>
      </c>
      <c r="R19" s="107">
        <v>4</v>
      </c>
      <c r="S19" s="109"/>
      <c r="T19" s="102" t="s">
        <v>65</v>
      </c>
      <c r="U19" s="106">
        <v>292240</v>
      </c>
      <c r="V19" s="106">
        <v>292516</v>
      </c>
      <c r="W19" s="106">
        <v>276</v>
      </c>
      <c r="X19" s="106">
        <v>147790</v>
      </c>
      <c r="Y19" s="106">
        <v>147904</v>
      </c>
      <c r="Z19" s="106">
        <v>114</v>
      </c>
      <c r="AA19" s="106">
        <v>106</v>
      </c>
      <c r="AB19" s="106">
        <v>788</v>
      </c>
      <c r="AC19" s="106">
        <v>440526</v>
      </c>
      <c r="AD19" s="106">
        <v>441314</v>
      </c>
      <c r="AE19" s="102" t="s">
        <v>106</v>
      </c>
      <c r="AF19" s="106">
        <v>32256</v>
      </c>
      <c r="AG19" s="106">
        <v>72</v>
      </c>
    </row>
    <row r="20" spans="1:33" x14ac:dyDescent="0.2">
      <c r="A20" s="102" t="s">
        <v>111</v>
      </c>
      <c r="B20" s="102" t="s">
        <v>110</v>
      </c>
      <c r="C20" s="103">
        <v>9148</v>
      </c>
      <c r="D20" s="103">
        <v>74</v>
      </c>
      <c r="E20" s="103">
        <v>9222</v>
      </c>
      <c r="F20" s="104">
        <v>0.111218219062538</v>
      </c>
      <c r="G20" s="103">
        <v>0</v>
      </c>
      <c r="H20" s="103">
        <v>0</v>
      </c>
      <c r="I20" s="103">
        <v>0</v>
      </c>
      <c r="J20" s="104">
        <v>0</v>
      </c>
      <c r="K20" s="103">
        <v>0</v>
      </c>
      <c r="L20" s="119">
        <v>0</v>
      </c>
      <c r="M20" s="103">
        <v>9222</v>
      </c>
      <c r="N20" s="104">
        <v>0.111218219062538</v>
      </c>
      <c r="O20" s="103">
        <v>7816</v>
      </c>
      <c r="P20" s="103">
        <v>17038</v>
      </c>
      <c r="Q20" s="104">
        <v>0.121658986175115</v>
      </c>
      <c r="R20" s="107">
        <v>5</v>
      </c>
      <c r="S20" s="109"/>
      <c r="T20" s="102" t="s">
        <v>65</v>
      </c>
      <c r="U20" s="106">
        <v>8215</v>
      </c>
      <c r="V20" s="106">
        <v>8299</v>
      </c>
      <c r="W20" s="106">
        <v>84</v>
      </c>
      <c r="X20" s="106">
        <v>0</v>
      </c>
      <c r="Y20" s="106">
        <v>0</v>
      </c>
      <c r="Z20" s="106">
        <v>0</v>
      </c>
      <c r="AA20" s="106">
        <v>0</v>
      </c>
      <c r="AB20" s="106">
        <v>6891</v>
      </c>
      <c r="AC20" s="106">
        <v>8299</v>
      </c>
      <c r="AD20" s="106">
        <v>15190</v>
      </c>
      <c r="AE20" s="102" t="s">
        <v>109</v>
      </c>
      <c r="AF20" s="106">
        <v>32256</v>
      </c>
      <c r="AG20" s="106">
        <v>72</v>
      </c>
    </row>
    <row r="21" spans="1:33" x14ac:dyDescent="0.2">
      <c r="A21" s="102" t="s">
        <v>114</v>
      </c>
      <c r="B21" s="102" t="s">
        <v>113</v>
      </c>
      <c r="C21" s="103">
        <v>172506</v>
      </c>
      <c r="D21" s="103">
        <v>37624</v>
      </c>
      <c r="E21" s="103">
        <v>210130</v>
      </c>
      <c r="F21" s="104">
        <v>2.7610962226873502E-2</v>
      </c>
      <c r="G21" s="103">
        <v>746</v>
      </c>
      <c r="H21" s="103">
        <v>0</v>
      </c>
      <c r="I21" s="103">
        <v>746</v>
      </c>
      <c r="J21" s="104">
        <v>4.2167832167832193</v>
      </c>
      <c r="K21" s="103">
        <v>104</v>
      </c>
      <c r="L21" s="119">
        <v>0</v>
      </c>
      <c r="M21" s="103">
        <v>210980</v>
      </c>
      <c r="N21" s="104">
        <v>3.1046733813230903E-2</v>
      </c>
      <c r="O21" s="103">
        <v>3103</v>
      </c>
      <c r="P21" s="103">
        <v>214083</v>
      </c>
      <c r="Q21" s="104">
        <v>3.0017705586882503E-2</v>
      </c>
      <c r="R21" s="107">
        <v>4</v>
      </c>
      <c r="S21" s="109"/>
      <c r="T21" s="102" t="s">
        <v>65</v>
      </c>
      <c r="U21" s="106">
        <v>169058</v>
      </c>
      <c r="V21" s="106">
        <v>204484</v>
      </c>
      <c r="W21" s="106">
        <v>35426</v>
      </c>
      <c r="X21" s="106">
        <v>143</v>
      </c>
      <c r="Y21" s="106">
        <v>143</v>
      </c>
      <c r="Z21" s="106">
        <v>0</v>
      </c>
      <c r="AA21" s="106">
        <v>0</v>
      </c>
      <c r="AB21" s="106">
        <v>3217</v>
      </c>
      <c r="AC21" s="106">
        <v>204627</v>
      </c>
      <c r="AD21" s="106">
        <v>207844</v>
      </c>
      <c r="AE21" s="102" t="s">
        <v>112</v>
      </c>
      <c r="AF21" s="106">
        <v>32256</v>
      </c>
      <c r="AG21" s="106">
        <v>72</v>
      </c>
    </row>
    <row r="22" spans="1:33" x14ac:dyDescent="0.2">
      <c r="A22" s="102" t="s">
        <v>117</v>
      </c>
      <c r="B22" s="102" t="s">
        <v>116</v>
      </c>
      <c r="C22" s="103">
        <v>461290</v>
      </c>
      <c r="D22" s="103">
        <v>2564</v>
      </c>
      <c r="E22" s="103">
        <v>463854</v>
      </c>
      <c r="F22" s="104">
        <v>-2.1848739495798301E-2</v>
      </c>
      <c r="G22" s="103">
        <v>201595</v>
      </c>
      <c r="H22" s="103">
        <v>1136</v>
      </c>
      <c r="I22" s="103">
        <v>202731</v>
      </c>
      <c r="J22" s="104">
        <v>-7.3716674662463191E-2</v>
      </c>
      <c r="K22" s="103">
        <v>0</v>
      </c>
      <c r="L22" s="119">
        <v>-1</v>
      </c>
      <c r="M22" s="103">
        <v>666585</v>
      </c>
      <c r="N22" s="104">
        <v>-3.82709263018478E-2</v>
      </c>
      <c r="O22" s="103">
        <v>2082</v>
      </c>
      <c r="P22" s="103">
        <v>668667</v>
      </c>
      <c r="Q22" s="104">
        <v>-3.7919662974697198E-2</v>
      </c>
      <c r="R22" s="107">
        <v>3</v>
      </c>
      <c r="S22" s="109"/>
      <c r="T22" s="102" t="s">
        <v>65</v>
      </c>
      <c r="U22" s="106">
        <v>471423</v>
      </c>
      <c r="V22" s="106">
        <v>474215</v>
      </c>
      <c r="W22" s="106">
        <v>2792</v>
      </c>
      <c r="X22" s="106">
        <v>218257</v>
      </c>
      <c r="Y22" s="106">
        <v>218865</v>
      </c>
      <c r="Z22" s="106">
        <v>608</v>
      </c>
      <c r="AA22" s="106">
        <v>31</v>
      </c>
      <c r="AB22" s="106">
        <v>1911</v>
      </c>
      <c r="AC22" s="106">
        <v>693111</v>
      </c>
      <c r="AD22" s="106">
        <v>695022</v>
      </c>
      <c r="AE22" s="102" t="s">
        <v>115</v>
      </c>
      <c r="AF22" s="106">
        <v>32256</v>
      </c>
      <c r="AG22" s="106">
        <v>72</v>
      </c>
    </row>
    <row r="23" spans="1:33" x14ac:dyDescent="0.2">
      <c r="A23" s="102" t="s">
        <v>120</v>
      </c>
      <c r="B23" s="102" t="s">
        <v>119</v>
      </c>
      <c r="C23" s="103">
        <v>162968</v>
      </c>
      <c r="D23" s="103">
        <v>1434</v>
      </c>
      <c r="E23" s="103">
        <v>164402</v>
      </c>
      <c r="F23" s="104">
        <v>-0.14448370427804999</v>
      </c>
      <c r="G23" s="103">
        <v>4229</v>
      </c>
      <c r="H23" s="103">
        <v>0</v>
      </c>
      <c r="I23" s="103">
        <v>4229</v>
      </c>
      <c r="J23" s="104">
        <v>-0.104404913172385</v>
      </c>
      <c r="K23" s="103">
        <v>32800</v>
      </c>
      <c r="L23" s="119">
        <v>-0.35520651084157306</v>
      </c>
      <c r="M23" s="103">
        <v>201431</v>
      </c>
      <c r="N23" s="104">
        <v>-0.186984880407494</v>
      </c>
      <c r="O23" s="103">
        <v>3067</v>
      </c>
      <c r="P23" s="103">
        <v>204498</v>
      </c>
      <c r="Q23" s="104">
        <v>-0.18029974466788801</v>
      </c>
      <c r="R23" s="107">
        <v>4</v>
      </c>
      <c r="S23" s="109"/>
      <c r="T23" s="102" t="s">
        <v>65</v>
      </c>
      <c r="U23" s="106">
        <v>190705</v>
      </c>
      <c r="V23" s="106">
        <v>192167</v>
      </c>
      <c r="W23" s="106">
        <v>1462</v>
      </c>
      <c r="X23" s="106">
        <v>4722</v>
      </c>
      <c r="Y23" s="106">
        <v>4722</v>
      </c>
      <c r="Z23" s="106">
        <v>0</v>
      </c>
      <c r="AA23" s="106">
        <v>50869</v>
      </c>
      <c r="AB23" s="106">
        <v>1721</v>
      </c>
      <c r="AC23" s="106">
        <v>247758</v>
      </c>
      <c r="AD23" s="106">
        <v>249479</v>
      </c>
      <c r="AE23" s="102" t="s">
        <v>118</v>
      </c>
      <c r="AF23" s="106">
        <v>32256</v>
      </c>
      <c r="AG23" s="106">
        <v>72</v>
      </c>
    </row>
    <row r="24" spans="1:33" x14ac:dyDescent="0.2">
      <c r="A24" s="102" t="s">
        <v>123</v>
      </c>
      <c r="B24" s="102" t="s">
        <v>122</v>
      </c>
      <c r="C24" s="103">
        <v>38540</v>
      </c>
      <c r="D24" s="103">
        <v>74</v>
      </c>
      <c r="E24" s="103">
        <v>38614</v>
      </c>
      <c r="F24" s="104">
        <v>-2.4542096153349403E-3</v>
      </c>
      <c r="G24" s="103">
        <v>349</v>
      </c>
      <c r="H24" s="103">
        <v>0</v>
      </c>
      <c r="I24" s="103">
        <v>349</v>
      </c>
      <c r="J24" s="104">
        <v>-0.94432035737077202</v>
      </c>
      <c r="K24" s="103">
        <v>35</v>
      </c>
      <c r="L24" s="119">
        <v>0</v>
      </c>
      <c r="M24" s="103">
        <v>38998</v>
      </c>
      <c r="N24" s="104">
        <v>-0.13293461102341203</v>
      </c>
      <c r="O24" s="103">
        <v>2658</v>
      </c>
      <c r="P24" s="103">
        <v>41656</v>
      </c>
      <c r="Q24" s="104">
        <v>-0.12826200690593301</v>
      </c>
      <c r="R24" s="107">
        <v>4</v>
      </c>
      <c r="S24" s="109"/>
      <c r="T24" s="102" t="s">
        <v>65</v>
      </c>
      <c r="U24" s="106">
        <v>38691</v>
      </c>
      <c r="V24" s="106">
        <v>38709</v>
      </c>
      <c r="W24" s="106">
        <v>18</v>
      </c>
      <c r="X24" s="106">
        <v>6264</v>
      </c>
      <c r="Y24" s="106">
        <v>6268</v>
      </c>
      <c r="Z24" s="106">
        <v>4</v>
      </c>
      <c r="AA24" s="106">
        <v>0</v>
      </c>
      <c r="AB24" s="106">
        <v>2808</v>
      </c>
      <c r="AC24" s="106">
        <v>44977</v>
      </c>
      <c r="AD24" s="106">
        <v>47785</v>
      </c>
      <c r="AE24" s="102" t="s">
        <v>121</v>
      </c>
      <c r="AF24" s="106">
        <v>32256</v>
      </c>
      <c r="AG24" s="106">
        <v>72</v>
      </c>
    </row>
    <row r="25" spans="1:33" x14ac:dyDescent="0.2">
      <c r="A25" s="102" t="s">
        <v>126</v>
      </c>
      <c r="B25" s="102" t="s">
        <v>125</v>
      </c>
      <c r="C25" s="103">
        <v>73491</v>
      </c>
      <c r="D25" s="103">
        <v>420</v>
      </c>
      <c r="E25" s="103">
        <v>73911</v>
      </c>
      <c r="F25" s="104">
        <v>0.10135749303372102</v>
      </c>
      <c r="G25" s="103">
        <v>0</v>
      </c>
      <c r="H25" s="103">
        <v>0</v>
      </c>
      <c r="I25" s="103">
        <v>0</v>
      </c>
      <c r="J25" s="104">
        <v>0</v>
      </c>
      <c r="K25" s="103">
        <v>0</v>
      </c>
      <c r="L25" s="119">
        <v>0</v>
      </c>
      <c r="M25" s="103">
        <v>73911</v>
      </c>
      <c r="N25" s="104">
        <v>0.10135749303372102</v>
      </c>
      <c r="O25" s="103">
        <v>3210</v>
      </c>
      <c r="P25" s="103">
        <v>77121</v>
      </c>
      <c r="Q25" s="104">
        <v>9.5624378462849796E-2</v>
      </c>
      <c r="R25" s="107">
        <v>5</v>
      </c>
      <c r="S25" s="109"/>
      <c r="T25" s="102" t="s">
        <v>65</v>
      </c>
      <c r="U25" s="106">
        <v>66693</v>
      </c>
      <c r="V25" s="106">
        <v>67109</v>
      </c>
      <c r="W25" s="106">
        <v>416</v>
      </c>
      <c r="X25" s="106">
        <v>0</v>
      </c>
      <c r="Y25" s="106">
        <v>0</v>
      </c>
      <c r="Z25" s="106">
        <v>0</v>
      </c>
      <c r="AA25" s="106">
        <v>0</v>
      </c>
      <c r="AB25" s="106">
        <v>3281</v>
      </c>
      <c r="AC25" s="106">
        <v>67109</v>
      </c>
      <c r="AD25" s="106">
        <v>70390</v>
      </c>
      <c r="AE25" s="102" t="s">
        <v>124</v>
      </c>
      <c r="AF25" s="106">
        <v>32256</v>
      </c>
      <c r="AG25" s="106">
        <v>72</v>
      </c>
    </row>
    <row r="26" spans="1:33" x14ac:dyDescent="0.2">
      <c r="A26" s="102" t="s">
        <v>129</v>
      </c>
      <c r="B26" s="102" t="s">
        <v>128</v>
      </c>
      <c r="C26" s="103">
        <v>10134</v>
      </c>
      <c r="D26" s="103">
        <v>38</v>
      </c>
      <c r="E26" s="103">
        <v>10172</v>
      </c>
      <c r="F26" s="104">
        <v>0.12621789193977001</v>
      </c>
      <c r="G26" s="103">
        <v>0</v>
      </c>
      <c r="H26" s="103">
        <v>0</v>
      </c>
      <c r="I26" s="103">
        <v>0</v>
      </c>
      <c r="J26" s="104">
        <v>0</v>
      </c>
      <c r="K26" s="103">
        <v>0</v>
      </c>
      <c r="L26" s="119">
        <v>0</v>
      </c>
      <c r="M26" s="103">
        <v>10172</v>
      </c>
      <c r="N26" s="104">
        <v>0.12621789193977001</v>
      </c>
      <c r="O26" s="103">
        <v>6314</v>
      </c>
      <c r="P26" s="103">
        <v>16486</v>
      </c>
      <c r="Q26" s="104">
        <v>0.10949592839356601</v>
      </c>
      <c r="R26" s="107">
        <v>5</v>
      </c>
      <c r="S26" s="109"/>
      <c r="T26" s="102" t="s">
        <v>65</v>
      </c>
      <c r="U26" s="106">
        <v>8994</v>
      </c>
      <c r="V26" s="106">
        <v>9032</v>
      </c>
      <c r="W26" s="106">
        <v>38</v>
      </c>
      <c r="X26" s="106">
        <v>0</v>
      </c>
      <c r="Y26" s="106">
        <v>0</v>
      </c>
      <c r="Z26" s="106">
        <v>0</v>
      </c>
      <c r="AA26" s="106">
        <v>0</v>
      </c>
      <c r="AB26" s="106">
        <v>5827</v>
      </c>
      <c r="AC26" s="106">
        <v>9032</v>
      </c>
      <c r="AD26" s="106">
        <v>14859</v>
      </c>
      <c r="AE26" s="102" t="s">
        <v>127</v>
      </c>
      <c r="AF26" s="106">
        <v>32256</v>
      </c>
      <c r="AG26" s="106">
        <v>72</v>
      </c>
    </row>
    <row r="27" spans="1:33" x14ac:dyDescent="0.2">
      <c r="A27" s="102" t="s">
        <v>132</v>
      </c>
      <c r="B27" s="102" t="s">
        <v>131</v>
      </c>
      <c r="C27" s="103">
        <v>71087</v>
      </c>
      <c r="D27" s="103">
        <v>970</v>
      </c>
      <c r="E27" s="103">
        <v>72057</v>
      </c>
      <c r="F27" s="104">
        <v>0.10029165203316599</v>
      </c>
      <c r="G27" s="103">
        <v>0</v>
      </c>
      <c r="H27" s="103">
        <v>0</v>
      </c>
      <c r="I27" s="103">
        <v>0</v>
      </c>
      <c r="J27" s="104">
        <v>0</v>
      </c>
      <c r="K27" s="103">
        <v>0</v>
      </c>
      <c r="L27" s="119">
        <v>0</v>
      </c>
      <c r="M27" s="103">
        <v>72057</v>
      </c>
      <c r="N27" s="104">
        <v>0.10029165203316599</v>
      </c>
      <c r="O27" s="103">
        <v>11761</v>
      </c>
      <c r="P27" s="103">
        <v>83818</v>
      </c>
      <c r="Q27" s="104">
        <v>9.7223494914322389E-2</v>
      </c>
      <c r="R27" s="107">
        <v>5</v>
      </c>
      <c r="S27" s="109"/>
      <c r="T27" s="102" t="s">
        <v>65</v>
      </c>
      <c r="U27" s="106">
        <v>64619</v>
      </c>
      <c r="V27" s="106">
        <v>65489</v>
      </c>
      <c r="W27" s="106">
        <v>870</v>
      </c>
      <c r="X27" s="106">
        <v>0</v>
      </c>
      <c r="Y27" s="106">
        <v>0</v>
      </c>
      <c r="Z27" s="106">
        <v>0</v>
      </c>
      <c r="AA27" s="106">
        <v>0</v>
      </c>
      <c r="AB27" s="106">
        <v>10902</v>
      </c>
      <c r="AC27" s="106">
        <v>65489</v>
      </c>
      <c r="AD27" s="106">
        <v>76391</v>
      </c>
      <c r="AE27" s="102" t="s">
        <v>130</v>
      </c>
      <c r="AF27" s="106">
        <v>32256</v>
      </c>
      <c r="AG27" s="106">
        <v>72</v>
      </c>
    </row>
    <row r="28" spans="1:33" x14ac:dyDescent="0.2">
      <c r="A28" s="102" t="s">
        <v>135</v>
      </c>
      <c r="B28" s="102" t="s">
        <v>134</v>
      </c>
      <c r="C28" s="103">
        <v>298075</v>
      </c>
      <c r="D28" s="103">
        <v>1108</v>
      </c>
      <c r="E28" s="103">
        <v>299183</v>
      </c>
      <c r="F28" s="104">
        <v>-2.5936705104997E-3</v>
      </c>
      <c r="G28" s="103">
        <v>32973</v>
      </c>
      <c r="H28" s="103">
        <v>4</v>
      </c>
      <c r="I28" s="103">
        <v>32977</v>
      </c>
      <c r="J28" s="104">
        <v>-0.10119923684927801</v>
      </c>
      <c r="K28" s="103">
        <v>1</v>
      </c>
      <c r="L28" s="119">
        <v>-0.97058823529411808</v>
      </c>
      <c r="M28" s="103">
        <v>332161</v>
      </c>
      <c r="N28" s="104">
        <v>-1.34368920504329E-2</v>
      </c>
      <c r="O28" s="103">
        <v>2933</v>
      </c>
      <c r="P28" s="103">
        <v>335094</v>
      </c>
      <c r="Q28" s="104">
        <v>-1.11604244620451E-2</v>
      </c>
      <c r="R28" s="107">
        <v>4</v>
      </c>
      <c r="S28" s="109"/>
      <c r="T28" s="102" t="s">
        <v>65</v>
      </c>
      <c r="U28" s="106">
        <v>298903</v>
      </c>
      <c r="V28" s="106">
        <v>299961</v>
      </c>
      <c r="W28" s="106">
        <v>1058</v>
      </c>
      <c r="X28" s="106">
        <v>36672</v>
      </c>
      <c r="Y28" s="106">
        <v>36690</v>
      </c>
      <c r="Z28" s="106">
        <v>18</v>
      </c>
      <c r="AA28" s="106">
        <v>34</v>
      </c>
      <c r="AB28" s="106">
        <v>2191</v>
      </c>
      <c r="AC28" s="106">
        <v>336685</v>
      </c>
      <c r="AD28" s="106">
        <v>338876</v>
      </c>
      <c r="AE28" s="102" t="s">
        <v>133</v>
      </c>
      <c r="AF28" s="106">
        <v>32256</v>
      </c>
      <c r="AG28" s="106">
        <v>72</v>
      </c>
    </row>
    <row r="29" spans="1:33" x14ac:dyDescent="0.2">
      <c r="A29" s="102" t="s">
        <v>138</v>
      </c>
      <c r="B29" s="102" t="s">
        <v>137</v>
      </c>
      <c r="C29" s="103">
        <v>38031</v>
      </c>
      <c r="D29" s="103">
        <v>420</v>
      </c>
      <c r="E29" s="103">
        <v>38451</v>
      </c>
      <c r="F29" s="104">
        <v>3.2574252108061696E-2</v>
      </c>
      <c r="G29" s="103">
        <v>0</v>
      </c>
      <c r="H29" s="103">
        <v>0</v>
      </c>
      <c r="I29" s="103">
        <v>0</v>
      </c>
      <c r="J29" s="104">
        <v>0</v>
      </c>
      <c r="K29" s="103">
        <v>0</v>
      </c>
      <c r="L29" s="119">
        <v>0</v>
      </c>
      <c r="M29" s="103">
        <v>38451</v>
      </c>
      <c r="N29" s="104">
        <v>3.2574252108061696E-2</v>
      </c>
      <c r="O29" s="103">
        <v>17085</v>
      </c>
      <c r="P29" s="103">
        <v>55536</v>
      </c>
      <c r="Q29" s="104">
        <v>2.7379014355483202E-2</v>
      </c>
      <c r="R29" s="107">
        <v>5</v>
      </c>
      <c r="S29" s="109"/>
      <c r="T29" s="102" t="s">
        <v>65</v>
      </c>
      <c r="U29" s="106">
        <v>36940</v>
      </c>
      <c r="V29" s="106">
        <v>37238</v>
      </c>
      <c r="W29" s="106">
        <v>298</v>
      </c>
      <c r="X29" s="106">
        <v>0</v>
      </c>
      <c r="Y29" s="106">
        <v>0</v>
      </c>
      <c r="Z29" s="106">
        <v>0</v>
      </c>
      <c r="AA29" s="106">
        <v>0</v>
      </c>
      <c r="AB29" s="106">
        <v>16818</v>
      </c>
      <c r="AC29" s="106">
        <v>37238</v>
      </c>
      <c r="AD29" s="106">
        <v>54056</v>
      </c>
      <c r="AE29" s="102" t="s">
        <v>136</v>
      </c>
      <c r="AF29" s="106">
        <v>32256</v>
      </c>
      <c r="AG29" s="106">
        <v>72</v>
      </c>
    </row>
    <row r="30" spans="1:33" x14ac:dyDescent="0.2">
      <c r="A30" s="102" t="s">
        <v>141</v>
      </c>
      <c r="B30" s="102" t="s">
        <v>140</v>
      </c>
      <c r="C30" s="103">
        <v>17550</v>
      </c>
      <c r="D30" s="103">
        <v>164</v>
      </c>
      <c r="E30" s="103">
        <v>17714</v>
      </c>
      <c r="F30" s="104">
        <v>-2.59540305729682E-2</v>
      </c>
      <c r="G30" s="103">
        <v>0</v>
      </c>
      <c r="H30" s="103">
        <v>0</v>
      </c>
      <c r="I30" s="103">
        <v>0</v>
      </c>
      <c r="J30" s="104">
        <v>0</v>
      </c>
      <c r="K30" s="103">
        <v>0</v>
      </c>
      <c r="L30" s="119">
        <v>0</v>
      </c>
      <c r="M30" s="103">
        <v>17714</v>
      </c>
      <c r="N30" s="104">
        <v>-2.59540305729682E-2</v>
      </c>
      <c r="O30" s="103">
        <v>11158</v>
      </c>
      <c r="P30" s="103">
        <v>28872</v>
      </c>
      <c r="Q30" s="104">
        <v>-2.88597376387487E-2</v>
      </c>
      <c r="R30" s="107">
        <v>5</v>
      </c>
      <c r="S30" s="109"/>
      <c r="T30" s="102" t="s">
        <v>65</v>
      </c>
      <c r="U30" s="106">
        <v>18004</v>
      </c>
      <c r="V30" s="106">
        <v>18186</v>
      </c>
      <c r="W30" s="106">
        <v>182</v>
      </c>
      <c r="X30" s="106">
        <v>0</v>
      </c>
      <c r="Y30" s="106">
        <v>0</v>
      </c>
      <c r="Z30" s="106">
        <v>0</v>
      </c>
      <c r="AA30" s="106">
        <v>0</v>
      </c>
      <c r="AB30" s="106">
        <v>11544</v>
      </c>
      <c r="AC30" s="106">
        <v>18186</v>
      </c>
      <c r="AD30" s="106">
        <v>29730</v>
      </c>
      <c r="AE30" s="102" t="s">
        <v>139</v>
      </c>
      <c r="AF30" s="106">
        <v>32256</v>
      </c>
      <c r="AG30" s="106">
        <v>72</v>
      </c>
    </row>
    <row r="31" spans="1:33" x14ac:dyDescent="0.2">
      <c r="A31" s="102" t="s">
        <v>144</v>
      </c>
      <c r="B31" s="102" t="s">
        <v>143</v>
      </c>
      <c r="C31" s="103">
        <v>15949</v>
      </c>
      <c r="D31" s="103">
        <v>2</v>
      </c>
      <c r="E31" s="103">
        <v>15951</v>
      </c>
      <c r="F31" s="104">
        <v>-1.6463189049204602E-2</v>
      </c>
      <c r="G31" s="103">
        <v>0</v>
      </c>
      <c r="H31" s="103">
        <v>0</v>
      </c>
      <c r="I31" s="103">
        <v>0</v>
      </c>
      <c r="J31" s="104">
        <v>0</v>
      </c>
      <c r="K31" s="103">
        <v>0</v>
      </c>
      <c r="L31" s="119">
        <v>0</v>
      </c>
      <c r="M31" s="103">
        <v>15951</v>
      </c>
      <c r="N31" s="104">
        <v>-1.6463189049204602E-2</v>
      </c>
      <c r="O31" s="103">
        <v>24</v>
      </c>
      <c r="P31" s="103">
        <v>15975</v>
      </c>
      <c r="Q31" s="104">
        <v>-1.9457402406088901E-2</v>
      </c>
      <c r="R31" s="107">
        <v>5</v>
      </c>
      <c r="S31" s="109"/>
      <c r="T31" s="102" t="s">
        <v>65</v>
      </c>
      <c r="U31" s="106">
        <v>16170</v>
      </c>
      <c r="V31" s="106">
        <v>16218</v>
      </c>
      <c r="W31" s="106">
        <v>48</v>
      </c>
      <c r="X31" s="106">
        <v>0</v>
      </c>
      <c r="Y31" s="106">
        <v>0</v>
      </c>
      <c r="Z31" s="106">
        <v>0</v>
      </c>
      <c r="AA31" s="106">
        <v>0</v>
      </c>
      <c r="AB31" s="106">
        <v>74</v>
      </c>
      <c r="AC31" s="106">
        <v>16218</v>
      </c>
      <c r="AD31" s="106">
        <v>16292</v>
      </c>
      <c r="AE31" s="102" t="s">
        <v>142</v>
      </c>
      <c r="AF31" s="106">
        <v>32256</v>
      </c>
      <c r="AG31" s="106">
        <v>72</v>
      </c>
    </row>
    <row r="32" spans="1:33" x14ac:dyDescent="0.2">
      <c r="A32" s="102" t="s">
        <v>148</v>
      </c>
      <c r="B32" s="102" t="s">
        <v>146</v>
      </c>
      <c r="C32" s="103">
        <v>5055589</v>
      </c>
      <c r="D32" s="103">
        <v>2301554</v>
      </c>
      <c r="E32" s="103">
        <v>7357143</v>
      </c>
      <c r="F32" s="104">
        <v>2.5986075197725399E-2</v>
      </c>
      <c r="G32" s="103">
        <v>7786820</v>
      </c>
      <c r="H32" s="103">
        <v>1984470</v>
      </c>
      <c r="I32" s="103">
        <v>9771290</v>
      </c>
      <c r="J32" s="104">
        <v>4.8485797951162202E-2</v>
      </c>
      <c r="K32" s="103">
        <v>0</v>
      </c>
      <c r="L32" s="119">
        <v>0</v>
      </c>
      <c r="M32" s="103">
        <v>17128433</v>
      </c>
      <c r="N32" s="104">
        <v>3.8701759926725102E-2</v>
      </c>
      <c r="O32" s="103">
        <v>15267</v>
      </c>
      <c r="P32" s="103">
        <v>17143700</v>
      </c>
      <c r="Q32" s="104">
        <v>3.87115873261882E-2</v>
      </c>
      <c r="R32" s="107">
        <v>1</v>
      </c>
      <c r="S32" s="109"/>
      <c r="T32" s="102" t="s">
        <v>147</v>
      </c>
      <c r="U32" s="106">
        <v>5089380</v>
      </c>
      <c r="V32" s="106">
        <v>7170802</v>
      </c>
      <c r="W32" s="106">
        <v>2081422</v>
      </c>
      <c r="X32" s="106">
        <v>7568878</v>
      </c>
      <c r="Y32" s="106">
        <v>9319430</v>
      </c>
      <c r="Z32" s="106">
        <v>1750552</v>
      </c>
      <c r="AA32" s="106">
        <v>0</v>
      </c>
      <c r="AB32" s="106">
        <v>14542</v>
      </c>
      <c r="AC32" s="106">
        <v>16490232</v>
      </c>
      <c r="AD32" s="106">
        <v>16504774</v>
      </c>
      <c r="AE32" s="102" t="s">
        <v>145</v>
      </c>
      <c r="AF32" s="106">
        <v>32256</v>
      </c>
      <c r="AG32" s="106">
        <v>72</v>
      </c>
    </row>
    <row r="33" spans="1:33" x14ac:dyDescent="0.2">
      <c r="A33" s="102" t="s">
        <v>151</v>
      </c>
      <c r="B33" s="102" t="s">
        <v>150</v>
      </c>
      <c r="C33" s="103">
        <v>13160</v>
      </c>
      <c r="D33" s="103">
        <v>0</v>
      </c>
      <c r="E33" s="103">
        <v>13160</v>
      </c>
      <c r="F33" s="104">
        <v>-1.4748820843003701E-2</v>
      </c>
      <c r="G33" s="103">
        <v>276</v>
      </c>
      <c r="H33" s="103">
        <v>0</v>
      </c>
      <c r="I33" s="103">
        <v>276</v>
      </c>
      <c r="J33" s="104">
        <v>0</v>
      </c>
      <c r="K33" s="103">
        <v>0</v>
      </c>
      <c r="L33" s="119">
        <v>0</v>
      </c>
      <c r="M33" s="103">
        <v>13436</v>
      </c>
      <c r="N33" s="104">
        <v>5.9145017593771106E-3</v>
      </c>
      <c r="O33" s="103">
        <v>0</v>
      </c>
      <c r="P33" s="103">
        <v>13436</v>
      </c>
      <c r="Q33" s="104">
        <v>4.2604081022497896E-3</v>
      </c>
      <c r="R33" s="107">
        <v>5</v>
      </c>
      <c r="S33" s="109"/>
      <c r="T33" s="102" t="s">
        <v>65</v>
      </c>
      <c r="U33" s="106">
        <v>13357</v>
      </c>
      <c r="V33" s="106">
        <v>13357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22</v>
      </c>
      <c r="AC33" s="106">
        <v>13357</v>
      </c>
      <c r="AD33" s="106">
        <v>13379</v>
      </c>
      <c r="AE33" s="102" t="s">
        <v>149</v>
      </c>
      <c r="AF33" s="106">
        <v>32256</v>
      </c>
      <c r="AG33" s="106">
        <v>72</v>
      </c>
    </row>
    <row r="34" spans="1:33" x14ac:dyDescent="0.2">
      <c r="A34" s="102" t="s">
        <v>154</v>
      </c>
      <c r="B34" s="102" t="s">
        <v>153</v>
      </c>
      <c r="C34" s="103">
        <v>22424</v>
      </c>
      <c r="D34" s="103">
        <v>54</v>
      </c>
      <c r="E34" s="103">
        <v>22478</v>
      </c>
      <c r="F34" s="104">
        <v>2.3355338037787401E-2</v>
      </c>
      <c r="G34" s="103">
        <v>0</v>
      </c>
      <c r="H34" s="103">
        <v>0</v>
      </c>
      <c r="I34" s="103">
        <v>0</v>
      </c>
      <c r="J34" s="104">
        <v>0</v>
      </c>
      <c r="K34" s="103">
        <v>0</v>
      </c>
      <c r="L34" s="119">
        <v>0</v>
      </c>
      <c r="M34" s="103">
        <v>22478</v>
      </c>
      <c r="N34" s="104">
        <v>2.3355338037787401E-2</v>
      </c>
      <c r="O34" s="103">
        <v>9926</v>
      </c>
      <c r="P34" s="103">
        <v>32404</v>
      </c>
      <c r="Q34" s="104">
        <v>9.3446299526538708E-3</v>
      </c>
      <c r="R34" s="107">
        <v>5</v>
      </c>
      <c r="S34" s="109"/>
      <c r="T34" s="102" t="s">
        <v>65</v>
      </c>
      <c r="U34" s="106">
        <v>21911</v>
      </c>
      <c r="V34" s="106">
        <v>21965</v>
      </c>
      <c r="W34" s="106">
        <v>54</v>
      </c>
      <c r="X34" s="106">
        <v>0</v>
      </c>
      <c r="Y34" s="106">
        <v>0</v>
      </c>
      <c r="Z34" s="106">
        <v>0</v>
      </c>
      <c r="AA34" s="106">
        <v>0</v>
      </c>
      <c r="AB34" s="106">
        <v>10139</v>
      </c>
      <c r="AC34" s="106">
        <v>21965</v>
      </c>
      <c r="AD34" s="106">
        <v>32104</v>
      </c>
      <c r="AE34" s="102" t="s">
        <v>152</v>
      </c>
      <c r="AF34" s="106">
        <v>32256</v>
      </c>
      <c r="AG34" s="106">
        <v>72</v>
      </c>
    </row>
    <row r="35" spans="1:33" x14ac:dyDescent="0.2">
      <c r="A35" s="102" t="s">
        <v>157</v>
      </c>
      <c r="B35" s="102" t="s">
        <v>156</v>
      </c>
      <c r="C35" s="103">
        <v>6406</v>
      </c>
      <c r="D35" s="103">
        <v>0</v>
      </c>
      <c r="E35" s="103">
        <v>6406</v>
      </c>
      <c r="F35" s="104">
        <v>4.0441773591034597E-2</v>
      </c>
      <c r="G35" s="103">
        <v>0</v>
      </c>
      <c r="H35" s="103">
        <v>0</v>
      </c>
      <c r="I35" s="103">
        <v>0</v>
      </c>
      <c r="J35" s="104">
        <v>0</v>
      </c>
      <c r="K35" s="103">
        <v>0</v>
      </c>
      <c r="L35" s="119">
        <v>0</v>
      </c>
      <c r="M35" s="103">
        <v>6406</v>
      </c>
      <c r="N35" s="104">
        <v>4.0441773591034597E-2</v>
      </c>
      <c r="O35" s="103">
        <v>4333</v>
      </c>
      <c r="P35" s="103">
        <v>10739</v>
      </c>
      <c r="Q35" s="104">
        <v>6.0013818971473697E-2</v>
      </c>
      <c r="R35" s="107">
        <v>5</v>
      </c>
      <c r="S35" s="109"/>
      <c r="T35" s="102" t="s">
        <v>65</v>
      </c>
      <c r="U35" s="106">
        <v>6145</v>
      </c>
      <c r="V35" s="106">
        <v>6157</v>
      </c>
      <c r="W35" s="106">
        <v>12</v>
      </c>
      <c r="X35" s="106">
        <v>0</v>
      </c>
      <c r="Y35" s="106">
        <v>0</v>
      </c>
      <c r="Z35" s="106">
        <v>0</v>
      </c>
      <c r="AA35" s="106">
        <v>0</v>
      </c>
      <c r="AB35" s="106">
        <v>3974</v>
      </c>
      <c r="AC35" s="106">
        <v>6157</v>
      </c>
      <c r="AD35" s="106">
        <v>10131</v>
      </c>
      <c r="AE35" s="102" t="s">
        <v>155</v>
      </c>
      <c r="AF35" s="106">
        <v>32256</v>
      </c>
      <c r="AG35" s="106">
        <v>72</v>
      </c>
    </row>
    <row r="36" spans="1:33" x14ac:dyDescent="0.2">
      <c r="A36" s="102" t="s">
        <v>160</v>
      </c>
      <c r="B36" s="102" t="s">
        <v>159</v>
      </c>
      <c r="C36" s="103">
        <v>23860</v>
      </c>
      <c r="D36" s="103">
        <v>84</v>
      </c>
      <c r="E36" s="103">
        <v>23944</v>
      </c>
      <c r="F36" s="104">
        <v>3.5953792238134399E-2</v>
      </c>
      <c r="G36" s="103">
        <v>0</v>
      </c>
      <c r="H36" s="103">
        <v>0</v>
      </c>
      <c r="I36" s="103">
        <v>0</v>
      </c>
      <c r="J36" s="104">
        <v>0</v>
      </c>
      <c r="K36" s="103">
        <v>0</v>
      </c>
      <c r="L36" s="119">
        <v>0</v>
      </c>
      <c r="M36" s="103">
        <v>23944</v>
      </c>
      <c r="N36" s="104">
        <v>3.5953792238134399E-2</v>
      </c>
      <c r="O36" s="103">
        <v>4804</v>
      </c>
      <c r="P36" s="103">
        <v>28748</v>
      </c>
      <c r="Q36" s="104">
        <v>6.9693023255814002E-2</v>
      </c>
      <c r="R36" s="107">
        <v>5</v>
      </c>
      <c r="S36" s="109"/>
      <c r="T36" s="102" t="s">
        <v>65</v>
      </c>
      <c r="U36" s="106">
        <v>23043</v>
      </c>
      <c r="V36" s="106">
        <v>23113</v>
      </c>
      <c r="W36" s="106">
        <v>70</v>
      </c>
      <c r="X36" s="106">
        <v>0</v>
      </c>
      <c r="Y36" s="106">
        <v>0</v>
      </c>
      <c r="Z36" s="106">
        <v>0</v>
      </c>
      <c r="AA36" s="106">
        <v>0</v>
      </c>
      <c r="AB36" s="106">
        <v>3762</v>
      </c>
      <c r="AC36" s="106">
        <v>23113</v>
      </c>
      <c r="AD36" s="106">
        <v>26875</v>
      </c>
      <c r="AE36" s="102" t="s">
        <v>158</v>
      </c>
      <c r="AF36" s="106">
        <v>32256</v>
      </c>
      <c r="AG36" s="106">
        <v>72</v>
      </c>
    </row>
    <row r="37" spans="1:33" x14ac:dyDescent="0.2">
      <c r="A37" s="102" t="s">
        <v>163</v>
      </c>
      <c r="B37" s="102" t="s">
        <v>162</v>
      </c>
      <c r="C37" s="103">
        <v>48883</v>
      </c>
      <c r="D37" s="103">
        <v>384</v>
      </c>
      <c r="E37" s="103">
        <v>49267</v>
      </c>
      <c r="F37" s="104">
        <v>-1.2190476190476201E-2</v>
      </c>
      <c r="G37" s="103">
        <v>0</v>
      </c>
      <c r="H37" s="103">
        <v>0</v>
      </c>
      <c r="I37" s="103">
        <v>0</v>
      </c>
      <c r="J37" s="104">
        <v>0</v>
      </c>
      <c r="K37" s="103">
        <v>0</v>
      </c>
      <c r="L37" s="119">
        <v>0</v>
      </c>
      <c r="M37" s="103">
        <v>49267</v>
      </c>
      <c r="N37" s="104">
        <v>-1.2190476190476201E-2</v>
      </c>
      <c r="O37" s="103">
        <v>17039</v>
      </c>
      <c r="P37" s="103">
        <v>66306</v>
      </c>
      <c r="Q37" s="104">
        <v>-8.6714708608677509E-3</v>
      </c>
      <c r="R37" s="107">
        <v>5</v>
      </c>
      <c r="S37" s="109"/>
      <c r="T37" s="102" t="s">
        <v>65</v>
      </c>
      <c r="U37" s="106">
        <v>49355</v>
      </c>
      <c r="V37" s="106">
        <v>49875</v>
      </c>
      <c r="W37" s="106">
        <v>520</v>
      </c>
      <c r="X37" s="106">
        <v>0</v>
      </c>
      <c r="Y37" s="106">
        <v>0</v>
      </c>
      <c r="Z37" s="106">
        <v>0</v>
      </c>
      <c r="AA37" s="106">
        <v>0</v>
      </c>
      <c r="AB37" s="106">
        <v>17011</v>
      </c>
      <c r="AC37" s="106">
        <v>49875</v>
      </c>
      <c r="AD37" s="106">
        <v>66886</v>
      </c>
      <c r="AE37" s="102" t="s">
        <v>161</v>
      </c>
      <c r="AF37" s="106">
        <v>32256</v>
      </c>
      <c r="AG37" s="106">
        <v>72</v>
      </c>
    </row>
    <row r="38" spans="1:33" x14ac:dyDescent="0.2">
      <c r="A38" s="102" t="s">
        <v>166</v>
      </c>
      <c r="B38" s="102" t="s">
        <v>165</v>
      </c>
      <c r="C38" s="103">
        <v>37331</v>
      </c>
      <c r="D38" s="103">
        <v>7754</v>
      </c>
      <c r="E38" s="103">
        <v>45085</v>
      </c>
      <c r="F38" s="104">
        <v>9.7305717136807302E-2</v>
      </c>
      <c r="G38" s="103">
        <v>0</v>
      </c>
      <c r="H38" s="103">
        <v>0</v>
      </c>
      <c r="I38" s="103">
        <v>0</v>
      </c>
      <c r="J38" s="104">
        <v>0</v>
      </c>
      <c r="K38" s="103">
        <v>0</v>
      </c>
      <c r="L38" s="119">
        <v>0</v>
      </c>
      <c r="M38" s="103">
        <v>45085</v>
      </c>
      <c r="N38" s="104">
        <v>9.7305717136807302E-2</v>
      </c>
      <c r="O38" s="103">
        <v>13593</v>
      </c>
      <c r="P38" s="103">
        <v>58678</v>
      </c>
      <c r="Q38" s="104">
        <v>6.2737711449994599E-2</v>
      </c>
      <c r="R38" s="107">
        <v>5</v>
      </c>
      <c r="S38" s="109"/>
      <c r="T38" s="102" t="s">
        <v>65</v>
      </c>
      <c r="U38" s="106">
        <v>33579</v>
      </c>
      <c r="V38" s="106">
        <v>41087</v>
      </c>
      <c r="W38" s="106">
        <v>7508</v>
      </c>
      <c r="X38" s="106">
        <v>0</v>
      </c>
      <c r="Y38" s="106">
        <v>0</v>
      </c>
      <c r="Z38" s="106">
        <v>0</v>
      </c>
      <c r="AA38" s="106">
        <v>0</v>
      </c>
      <c r="AB38" s="106">
        <v>14127</v>
      </c>
      <c r="AC38" s="106">
        <v>41087</v>
      </c>
      <c r="AD38" s="106">
        <v>55214</v>
      </c>
      <c r="AE38" s="102" t="s">
        <v>164</v>
      </c>
      <c r="AF38" s="106">
        <v>32256</v>
      </c>
      <c r="AG38" s="106">
        <v>72</v>
      </c>
    </row>
    <row r="39" spans="1:33" x14ac:dyDescent="0.2">
      <c r="A39" s="102" t="s">
        <v>169</v>
      </c>
      <c r="B39" s="102" t="s">
        <v>168</v>
      </c>
      <c r="C39" s="103">
        <v>1479817</v>
      </c>
      <c r="D39" s="103">
        <v>44950</v>
      </c>
      <c r="E39" s="103">
        <v>1524767</v>
      </c>
      <c r="F39" s="104">
        <v>-1.3104735620518599E-2</v>
      </c>
      <c r="G39" s="103">
        <v>1077130</v>
      </c>
      <c r="H39" s="103">
        <v>46108</v>
      </c>
      <c r="I39" s="103">
        <v>1123238</v>
      </c>
      <c r="J39" s="104">
        <v>-0.14074360800507299</v>
      </c>
      <c r="K39" s="103">
        <v>133653</v>
      </c>
      <c r="L39" s="119">
        <v>-0.18022399960744898</v>
      </c>
      <c r="M39" s="103">
        <v>2781658</v>
      </c>
      <c r="N39" s="104">
        <v>-7.7476618187884302E-2</v>
      </c>
      <c r="O39" s="103">
        <v>7592</v>
      </c>
      <c r="P39" s="103">
        <v>2789250</v>
      </c>
      <c r="Q39" s="104">
        <v>-7.7768034978852402E-2</v>
      </c>
      <c r="R39" s="107">
        <v>2</v>
      </c>
      <c r="S39" s="109"/>
      <c r="T39" s="102" t="s">
        <v>65</v>
      </c>
      <c r="U39" s="106">
        <v>1494820</v>
      </c>
      <c r="V39" s="106">
        <v>1545014</v>
      </c>
      <c r="W39" s="106">
        <v>50194</v>
      </c>
      <c r="X39" s="106">
        <v>1258823</v>
      </c>
      <c r="Y39" s="106">
        <v>1307221</v>
      </c>
      <c r="Z39" s="106">
        <v>48398</v>
      </c>
      <c r="AA39" s="106">
        <v>163036</v>
      </c>
      <c r="AB39" s="106">
        <v>9185</v>
      </c>
      <c r="AC39" s="106">
        <v>3015271</v>
      </c>
      <c r="AD39" s="106">
        <v>3024456</v>
      </c>
      <c r="AE39" s="102" t="s">
        <v>167</v>
      </c>
      <c r="AF39" s="106">
        <v>32256</v>
      </c>
      <c r="AG39" s="106">
        <v>72</v>
      </c>
    </row>
    <row r="40" spans="1:33" x14ac:dyDescent="0.2">
      <c r="A40" s="102" t="s">
        <v>172</v>
      </c>
      <c r="B40" s="102" t="s">
        <v>171</v>
      </c>
      <c r="C40" s="103">
        <v>58667</v>
      </c>
      <c r="D40" s="103">
        <v>1190</v>
      </c>
      <c r="E40" s="103">
        <v>59857</v>
      </c>
      <c r="F40" s="104">
        <v>-2.6968593536640901E-2</v>
      </c>
      <c r="G40" s="103">
        <v>0</v>
      </c>
      <c r="H40" s="103">
        <v>0</v>
      </c>
      <c r="I40" s="103">
        <v>0</v>
      </c>
      <c r="J40" s="104">
        <v>0</v>
      </c>
      <c r="K40" s="103">
        <v>0</v>
      </c>
      <c r="L40" s="119">
        <v>0</v>
      </c>
      <c r="M40" s="103">
        <v>59857</v>
      </c>
      <c r="N40" s="104">
        <v>-2.6968593536640901E-2</v>
      </c>
      <c r="O40" s="103">
        <v>8784</v>
      </c>
      <c r="P40" s="103">
        <v>68641</v>
      </c>
      <c r="Q40" s="104">
        <v>-1.7378856202133003E-2</v>
      </c>
      <c r="R40" s="107">
        <v>5</v>
      </c>
      <c r="S40" s="109"/>
      <c r="T40" s="102" t="s">
        <v>65</v>
      </c>
      <c r="U40" s="106">
        <v>60458</v>
      </c>
      <c r="V40" s="106">
        <v>61516</v>
      </c>
      <c r="W40" s="106">
        <v>1058</v>
      </c>
      <c r="X40" s="106">
        <v>0</v>
      </c>
      <c r="Y40" s="106">
        <v>0</v>
      </c>
      <c r="Z40" s="106">
        <v>0</v>
      </c>
      <c r="AA40" s="106">
        <v>0</v>
      </c>
      <c r="AB40" s="106">
        <v>8339</v>
      </c>
      <c r="AC40" s="106">
        <v>61516</v>
      </c>
      <c r="AD40" s="106">
        <v>69855</v>
      </c>
      <c r="AE40" s="102" t="s">
        <v>170</v>
      </c>
      <c r="AF40" s="106">
        <v>32256</v>
      </c>
      <c r="AG40" s="106">
        <v>72</v>
      </c>
    </row>
    <row r="41" spans="1:33" x14ac:dyDescent="0.2">
      <c r="A41" s="102" t="s">
        <v>175</v>
      </c>
      <c r="B41" s="102" t="s">
        <v>174</v>
      </c>
      <c r="C41" s="103">
        <v>125390</v>
      </c>
      <c r="D41" s="103">
        <v>120</v>
      </c>
      <c r="E41" s="103">
        <v>125510</v>
      </c>
      <c r="F41" s="104">
        <v>2.30431274096656E-2</v>
      </c>
      <c r="G41" s="103">
        <v>5656</v>
      </c>
      <c r="H41" s="103">
        <v>0</v>
      </c>
      <c r="I41" s="103">
        <v>5656</v>
      </c>
      <c r="J41" s="104">
        <v>-0.277280858676208</v>
      </c>
      <c r="K41" s="103">
        <v>0</v>
      </c>
      <c r="L41" s="119">
        <v>0</v>
      </c>
      <c r="M41" s="103">
        <v>131166</v>
      </c>
      <c r="N41" s="104">
        <v>5.0341355768567702E-3</v>
      </c>
      <c r="O41" s="103">
        <v>0</v>
      </c>
      <c r="P41" s="103">
        <v>131166</v>
      </c>
      <c r="Q41" s="104">
        <v>5.0341355768567702E-3</v>
      </c>
      <c r="R41" s="107">
        <v>4</v>
      </c>
      <c r="S41" s="109"/>
      <c r="T41" s="102" t="s">
        <v>65</v>
      </c>
      <c r="U41" s="106">
        <v>122679</v>
      </c>
      <c r="V41" s="106">
        <v>122683</v>
      </c>
      <c r="W41" s="106">
        <v>4</v>
      </c>
      <c r="X41" s="106">
        <v>7826</v>
      </c>
      <c r="Y41" s="106">
        <v>7826</v>
      </c>
      <c r="Z41" s="106">
        <v>0</v>
      </c>
      <c r="AA41" s="106">
        <v>0</v>
      </c>
      <c r="AB41" s="106">
        <v>0</v>
      </c>
      <c r="AC41" s="106">
        <v>130509</v>
      </c>
      <c r="AD41" s="106">
        <v>130509</v>
      </c>
      <c r="AE41" s="102" t="s">
        <v>173</v>
      </c>
      <c r="AF41" s="106">
        <v>32256</v>
      </c>
      <c r="AG41" s="106">
        <v>72</v>
      </c>
    </row>
    <row r="42" spans="1:33" x14ac:dyDescent="0.2">
      <c r="A42" s="102" t="s">
        <v>178</v>
      </c>
      <c r="B42" s="102" t="s">
        <v>177</v>
      </c>
      <c r="C42" s="103">
        <v>55586</v>
      </c>
      <c r="D42" s="103">
        <v>104</v>
      </c>
      <c r="E42" s="103">
        <v>55690</v>
      </c>
      <c r="F42" s="104">
        <v>3.3132977144553294E-2</v>
      </c>
      <c r="G42" s="103">
        <v>25</v>
      </c>
      <c r="H42" s="103">
        <v>0</v>
      </c>
      <c r="I42" s="103">
        <v>25</v>
      </c>
      <c r="J42" s="104">
        <v>0</v>
      </c>
      <c r="K42" s="103">
        <v>0</v>
      </c>
      <c r="L42" s="119">
        <v>0</v>
      </c>
      <c r="M42" s="103">
        <v>55715</v>
      </c>
      <c r="N42" s="104">
        <v>3.3596764618581201E-2</v>
      </c>
      <c r="O42" s="103">
        <v>2116</v>
      </c>
      <c r="P42" s="103">
        <v>57831</v>
      </c>
      <c r="Q42" s="104">
        <v>2.6118277471211298E-2</v>
      </c>
      <c r="R42" s="107">
        <v>5</v>
      </c>
      <c r="S42" s="109"/>
      <c r="T42" s="102" t="s">
        <v>65</v>
      </c>
      <c r="U42" s="106">
        <v>53790</v>
      </c>
      <c r="V42" s="106">
        <v>53904</v>
      </c>
      <c r="W42" s="106">
        <v>114</v>
      </c>
      <c r="X42" s="106">
        <v>0</v>
      </c>
      <c r="Y42" s="106">
        <v>0</v>
      </c>
      <c r="Z42" s="106">
        <v>0</v>
      </c>
      <c r="AA42" s="106">
        <v>0</v>
      </c>
      <c r="AB42" s="106">
        <v>2455</v>
      </c>
      <c r="AC42" s="106">
        <v>53904</v>
      </c>
      <c r="AD42" s="106">
        <v>56359</v>
      </c>
      <c r="AE42" s="102" t="s">
        <v>176</v>
      </c>
      <c r="AF42" s="106">
        <v>32256</v>
      </c>
      <c r="AG42" s="106">
        <v>72</v>
      </c>
    </row>
    <row r="43" spans="1:33" x14ac:dyDescent="0.2">
      <c r="A43" s="102" t="s">
        <v>181</v>
      </c>
      <c r="B43" s="102" t="s">
        <v>180</v>
      </c>
      <c r="C43" s="103">
        <v>8870</v>
      </c>
      <c r="D43" s="103">
        <v>132</v>
      </c>
      <c r="E43" s="103">
        <v>9002</v>
      </c>
      <c r="F43" s="104">
        <v>-2.97477904720845E-2</v>
      </c>
      <c r="G43" s="103">
        <v>0</v>
      </c>
      <c r="H43" s="103">
        <v>0</v>
      </c>
      <c r="I43" s="103">
        <v>0</v>
      </c>
      <c r="J43" s="104">
        <v>0</v>
      </c>
      <c r="K43" s="103">
        <v>0</v>
      </c>
      <c r="L43" s="119">
        <v>0</v>
      </c>
      <c r="M43" s="103">
        <v>9002</v>
      </c>
      <c r="N43" s="104">
        <v>-2.97477904720845E-2</v>
      </c>
      <c r="O43" s="103">
        <v>7112</v>
      </c>
      <c r="P43" s="103">
        <v>16114</v>
      </c>
      <c r="Q43" s="104">
        <v>8.5117035924396015E-3</v>
      </c>
      <c r="R43" s="107">
        <v>5</v>
      </c>
      <c r="S43" s="109"/>
      <c r="T43" s="102" t="s">
        <v>65</v>
      </c>
      <c r="U43" s="106">
        <v>9254</v>
      </c>
      <c r="V43" s="106">
        <v>9278</v>
      </c>
      <c r="W43" s="106">
        <v>24</v>
      </c>
      <c r="X43" s="106">
        <v>0</v>
      </c>
      <c r="Y43" s="106">
        <v>0</v>
      </c>
      <c r="Z43" s="106">
        <v>0</v>
      </c>
      <c r="AA43" s="106">
        <v>0</v>
      </c>
      <c r="AB43" s="106">
        <v>6700</v>
      </c>
      <c r="AC43" s="106">
        <v>9278</v>
      </c>
      <c r="AD43" s="106">
        <v>15978</v>
      </c>
      <c r="AE43" s="102" t="s">
        <v>179</v>
      </c>
      <c r="AF43" s="106">
        <v>32256</v>
      </c>
      <c r="AG43" s="106">
        <v>72</v>
      </c>
    </row>
    <row r="44" spans="1:33" x14ac:dyDescent="0.2">
      <c r="A44" s="102" t="s">
        <v>184</v>
      </c>
      <c r="B44" s="102" t="s">
        <v>183</v>
      </c>
      <c r="C44" s="103">
        <v>994170</v>
      </c>
      <c r="D44" s="103">
        <v>266400</v>
      </c>
      <c r="E44" s="103">
        <v>1260570</v>
      </c>
      <c r="F44" s="104">
        <v>4.9644031808151898E-2</v>
      </c>
      <c r="G44" s="103">
        <v>64159</v>
      </c>
      <c r="H44" s="103">
        <v>1982</v>
      </c>
      <c r="I44" s="103">
        <v>66141</v>
      </c>
      <c r="J44" s="104">
        <v>-8.7614616534992999E-4</v>
      </c>
      <c r="K44" s="103">
        <v>1</v>
      </c>
      <c r="L44" s="119">
        <v>-0.88888888888888906</v>
      </c>
      <c r="M44" s="103">
        <v>1326712</v>
      </c>
      <c r="N44" s="104">
        <v>4.6998085479474497E-2</v>
      </c>
      <c r="O44" s="103">
        <v>80244</v>
      </c>
      <c r="P44" s="103">
        <v>1406956</v>
      </c>
      <c r="Q44" s="104">
        <v>5.4865202454981297E-2</v>
      </c>
      <c r="R44" s="107">
        <v>3</v>
      </c>
      <c r="S44" s="109"/>
      <c r="T44" s="102" t="s">
        <v>65</v>
      </c>
      <c r="U44" s="106">
        <v>954664</v>
      </c>
      <c r="V44" s="106">
        <v>1200950</v>
      </c>
      <c r="W44" s="106">
        <v>246286</v>
      </c>
      <c r="X44" s="106">
        <v>65179</v>
      </c>
      <c r="Y44" s="106">
        <v>66199</v>
      </c>
      <c r="Z44" s="106">
        <v>1020</v>
      </c>
      <c r="AA44" s="106">
        <v>9</v>
      </c>
      <c r="AB44" s="106">
        <v>66620</v>
      </c>
      <c r="AC44" s="106">
        <v>1267158</v>
      </c>
      <c r="AD44" s="106">
        <v>1333778</v>
      </c>
      <c r="AE44" s="102" t="s">
        <v>182</v>
      </c>
      <c r="AF44" s="106">
        <v>32256</v>
      </c>
      <c r="AG44" s="106">
        <v>72</v>
      </c>
    </row>
    <row r="45" spans="1:33" x14ac:dyDescent="0.2">
      <c r="A45" s="102" t="s">
        <v>187</v>
      </c>
      <c r="B45" s="102" t="s">
        <v>186</v>
      </c>
      <c r="C45" s="103">
        <v>1890958</v>
      </c>
      <c r="D45" s="103">
        <v>308368</v>
      </c>
      <c r="E45" s="103">
        <v>2199326</v>
      </c>
      <c r="F45" s="104">
        <v>9.7016151913006787E-3</v>
      </c>
      <c r="G45" s="103">
        <v>685989</v>
      </c>
      <c r="H45" s="103">
        <v>18684</v>
      </c>
      <c r="I45" s="103">
        <v>704673</v>
      </c>
      <c r="J45" s="104">
        <v>3.9051060987423898E-2</v>
      </c>
      <c r="K45" s="103">
        <v>0</v>
      </c>
      <c r="L45" s="119">
        <v>0</v>
      </c>
      <c r="M45" s="103">
        <v>2903999</v>
      </c>
      <c r="N45" s="104">
        <v>1.6670033395381499E-2</v>
      </c>
      <c r="O45" s="103">
        <v>6780</v>
      </c>
      <c r="P45" s="103">
        <v>2910779</v>
      </c>
      <c r="Q45" s="104">
        <v>1.5906017195977302E-2</v>
      </c>
      <c r="R45" s="107">
        <v>2</v>
      </c>
      <c r="S45" s="109"/>
      <c r="T45" s="102" t="s">
        <v>65</v>
      </c>
      <c r="U45" s="106">
        <v>1884856</v>
      </c>
      <c r="V45" s="106">
        <v>2178194</v>
      </c>
      <c r="W45" s="106">
        <v>293338</v>
      </c>
      <c r="X45" s="106">
        <v>661645</v>
      </c>
      <c r="Y45" s="106">
        <v>678189</v>
      </c>
      <c r="Z45" s="106">
        <v>16544</v>
      </c>
      <c r="AA45" s="106">
        <v>0</v>
      </c>
      <c r="AB45" s="106">
        <v>8822</v>
      </c>
      <c r="AC45" s="106">
        <v>2856383</v>
      </c>
      <c r="AD45" s="106">
        <v>2865205</v>
      </c>
      <c r="AE45" s="102" t="s">
        <v>185</v>
      </c>
      <c r="AF45" s="106">
        <v>32256</v>
      </c>
      <c r="AG45" s="106">
        <v>72</v>
      </c>
    </row>
    <row r="46" spans="1:33" x14ac:dyDescent="0.2">
      <c r="A46" s="102" t="s">
        <v>190</v>
      </c>
      <c r="B46" s="102" t="s">
        <v>189</v>
      </c>
      <c r="C46" s="103">
        <v>40650</v>
      </c>
      <c r="D46" s="103">
        <v>9452</v>
      </c>
      <c r="E46" s="103">
        <v>50102</v>
      </c>
      <c r="F46" s="104">
        <v>1.3205524884224201E-2</v>
      </c>
      <c r="G46" s="103">
        <v>0</v>
      </c>
      <c r="H46" s="103">
        <v>0</v>
      </c>
      <c r="I46" s="103">
        <v>0</v>
      </c>
      <c r="J46" s="104">
        <v>0</v>
      </c>
      <c r="K46" s="103">
        <v>0</v>
      </c>
      <c r="L46" s="119">
        <v>0</v>
      </c>
      <c r="M46" s="103">
        <v>50102</v>
      </c>
      <c r="N46" s="104">
        <v>1.3205524884224201E-2</v>
      </c>
      <c r="O46" s="103">
        <v>17980</v>
      </c>
      <c r="P46" s="103">
        <v>68082</v>
      </c>
      <c r="Q46" s="104">
        <v>2.7280683224190503E-2</v>
      </c>
      <c r="R46" s="107">
        <v>5</v>
      </c>
      <c r="S46" s="109"/>
      <c r="T46" s="102" t="s">
        <v>65</v>
      </c>
      <c r="U46" s="106">
        <v>39947</v>
      </c>
      <c r="V46" s="106">
        <v>49449</v>
      </c>
      <c r="W46" s="106">
        <v>9502</v>
      </c>
      <c r="X46" s="106">
        <v>0</v>
      </c>
      <c r="Y46" s="106">
        <v>0</v>
      </c>
      <c r="Z46" s="106">
        <v>0</v>
      </c>
      <c r="AA46" s="106">
        <v>0</v>
      </c>
      <c r="AB46" s="106">
        <v>16825</v>
      </c>
      <c r="AC46" s="106">
        <v>49449</v>
      </c>
      <c r="AD46" s="106">
        <v>66274</v>
      </c>
      <c r="AE46" s="102" t="s">
        <v>188</v>
      </c>
      <c r="AF46" s="106">
        <v>32256</v>
      </c>
      <c r="AG46" s="106">
        <v>72</v>
      </c>
    </row>
    <row r="47" spans="1:33" x14ac:dyDescent="0.2">
      <c r="A47" s="102" t="s">
        <v>193</v>
      </c>
      <c r="B47" s="102" t="s">
        <v>192</v>
      </c>
      <c r="C47" s="103">
        <v>7939</v>
      </c>
      <c r="D47" s="103">
        <v>200</v>
      </c>
      <c r="E47" s="103">
        <v>8139</v>
      </c>
      <c r="F47" s="104">
        <v>4.3060361399461698E-2</v>
      </c>
      <c r="G47" s="103">
        <v>0</v>
      </c>
      <c r="H47" s="103">
        <v>0</v>
      </c>
      <c r="I47" s="103">
        <v>0</v>
      </c>
      <c r="J47" s="104">
        <v>0</v>
      </c>
      <c r="K47" s="103">
        <v>0</v>
      </c>
      <c r="L47" s="119">
        <v>0</v>
      </c>
      <c r="M47" s="103">
        <v>8139</v>
      </c>
      <c r="N47" s="104">
        <v>4.3060361399461698E-2</v>
      </c>
      <c r="O47" s="103">
        <v>12603</v>
      </c>
      <c r="P47" s="103">
        <v>20742</v>
      </c>
      <c r="Q47" s="104">
        <v>4.2678329060473502E-2</v>
      </c>
      <c r="R47" s="107">
        <v>5</v>
      </c>
      <c r="S47" s="109"/>
      <c r="T47" s="102" t="s">
        <v>65</v>
      </c>
      <c r="U47" s="106">
        <v>7641</v>
      </c>
      <c r="V47" s="106">
        <v>7803</v>
      </c>
      <c r="W47" s="106">
        <v>162</v>
      </c>
      <c r="X47" s="106">
        <v>0</v>
      </c>
      <c r="Y47" s="106">
        <v>0</v>
      </c>
      <c r="Z47" s="106">
        <v>0</v>
      </c>
      <c r="AA47" s="106">
        <v>0</v>
      </c>
      <c r="AB47" s="106">
        <v>12090</v>
      </c>
      <c r="AC47" s="106">
        <v>7803</v>
      </c>
      <c r="AD47" s="106">
        <v>19893</v>
      </c>
      <c r="AE47" s="102" t="s">
        <v>191</v>
      </c>
      <c r="AF47" s="106">
        <v>32256</v>
      </c>
      <c r="AG47" s="106">
        <v>72</v>
      </c>
    </row>
    <row r="48" spans="1:33" x14ac:dyDescent="0.2">
      <c r="A48" s="102" t="s">
        <v>196</v>
      </c>
      <c r="B48" s="102" t="s">
        <v>195</v>
      </c>
      <c r="C48" s="103">
        <v>6124</v>
      </c>
      <c r="D48" s="103">
        <v>0</v>
      </c>
      <c r="E48" s="103">
        <v>6124</v>
      </c>
      <c r="F48" s="104">
        <v>1.5083706282115E-2</v>
      </c>
      <c r="G48" s="103">
        <v>0</v>
      </c>
      <c r="H48" s="103">
        <v>0</v>
      </c>
      <c r="I48" s="103">
        <v>0</v>
      </c>
      <c r="J48" s="104">
        <v>0</v>
      </c>
      <c r="K48" s="103">
        <v>0</v>
      </c>
      <c r="L48" s="119">
        <v>0</v>
      </c>
      <c r="M48" s="103">
        <v>6124</v>
      </c>
      <c r="N48" s="104">
        <v>1.5083706282115E-2</v>
      </c>
      <c r="O48" s="103">
        <v>0</v>
      </c>
      <c r="P48" s="103">
        <v>6124</v>
      </c>
      <c r="Q48" s="104">
        <v>1.5083706282115E-2</v>
      </c>
      <c r="R48" s="107">
        <v>5</v>
      </c>
      <c r="S48" s="109"/>
      <c r="T48" s="102" t="s">
        <v>65</v>
      </c>
      <c r="U48" s="106">
        <v>6033</v>
      </c>
      <c r="V48" s="106">
        <v>6033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6033</v>
      </c>
      <c r="AD48" s="106">
        <v>6033</v>
      </c>
      <c r="AE48" s="102" t="s">
        <v>194</v>
      </c>
      <c r="AF48" s="106">
        <v>32256</v>
      </c>
      <c r="AG48" s="106">
        <v>72</v>
      </c>
    </row>
    <row r="49" spans="1:33" x14ac:dyDescent="0.2">
      <c r="A49" s="102" t="s">
        <v>199</v>
      </c>
      <c r="B49" s="102" t="s">
        <v>198</v>
      </c>
      <c r="C49" s="103">
        <v>66570</v>
      </c>
      <c r="D49" s="103">
        <v>536</v>
      </c>
      <c r="E49" s="103">
        <v>67106</v>
      </c>
      <c r="F49" s="104">
        <v>-8.7861900231072404E-2</v>
      </c>
      <c r="G49" s="103">
        <v>0</v>
      </c>
      <c r="H49" s="103">
        <v>0</v>
      </c>
      <c r="I49" s="103">
        <v>0</v>
      </c>
      <c r="J49" s="104">
        <v>0</v>
      </c>
      <c r="K49" s="103">
        <v>0</v>
      </c>
      <c r="L49" s="119">
        <v>0</v>
      </c>
      <c r="M49" s="103">
        <v>67106</v>
      </c>
      <c r="N49" s="104">
        <v>-8.7861900231072404E-2</v>
      </c>
      <c r="O49" s="103">
        <v>1482</v>
      </c>
      <c r="P49" s="103">
        <v>68588</v>
      </c>
      <c r="Q49" s="104">
        <v>-8.9753287945747204E-2</v>
      </c>
      <c r="R49" s="107">
        <v>5</v>
      </c>
      <c r="S49" s="109"/>
      <c r="T49" s="102" t="s">
        <v>65</v>
      </c>
      <c r="U49" s="106">
        <v>73048</v>
      </c>
      <c r="V49" s="106">
        <v>73570</v>
      </c>
      <c r="W49" s="106">
        <v>522</v>
      </c>
      <c r="X49" s="106">
        <v>0</v>
      </c>
      <c r="Y49" s="106">
        <v>0</v>
      </c>
      <c r="Z49" s="106">
        <v>0</v>
      </c>
      <c r="AA49" s="106">
        <v>0</v>
      </c>
      <c r="AB49" s="106">
        <v>1781</v>
      </c>
      <c r="AC49" s="106">
        <v>73570</v>
      </c>
      <c r="AD49" s="106">
        <v>75351</v>
      </c>
      <c r="AE49" s="102" t="s">
        <v>197</v>
      </c>
      <c r="AF49" s="106">
        <v>32256</v>
      </c>
      <c r="AG49" s="106">
        <v>72</v>
      </c>
    </row>
    <row r="50" spans="1:33" x14ac:dyDescent="0.2">
      <c r="A50" s="102" t="s">
        <v>202</v>
      </c>
      <c r="B50" s="102" t="s">
        <v>201</v>
      </c>
      <c r="C50" s="103">
        <v>510655</v>
      </c>
      <c r="D50" s="103">
        <v>3454</v>
      </c>
      <c r="E50" s="103">
        <v>514109</v>
      </c>
      <c r="F50" s="104">
        <v>1.4794300986549901E-2</v>
      </c>
      <c r="G50" s="103">
        <v>191275</v>
      </c>
      <c r="H50" s="103">
        <v>74</v>
      </c>
      <c r="I50" s="103">
        <v>191349</v>
      </c>
      <c r="J50" s="104">
        <v>-0.119562516679397</v>
      </c>
      <c r="K50" s="103">
        <v>14</v>
      </c>
      <c r="L50" s="119">
        <v>0</v>
      </c>
      <c r="M50" s="103">
        <v>705472</v>
      </c>
      <c r="N50" s="104">
        <v>-2.5521170028786601E-2</v>
      </c>
      <c r="O50" s="103">
        <v>2425</v>
      </c>
      <c r="P50" s="103">
        <v>707897</v>
      </c>
      <c r="Q50" s="104">
        <v>-2.6008530544854202E-2</v>
      </c>
      <c r="R50" s="107">
        <v>3</v>
      </c>
      <c r="S50" s="110"/>
      <c r="T50" s="102" t="s">
        <v>65</v>
      </c>
      <c r="U50" s="106">
        <v>504804</v>
      </c>
      <c r="V50" s="106">
        <v>506614</v>
      </c>
      <c r="W50" s="106">
        <v>1810</v>
      </c>
      <c r="X50" s="106">
        <v>217274</v>
      </c>
      <c r="Y50" s="106">
        <v>217334</v>
      </c>
      <c r="Z50" s="106">
        <v>60</v>
      </c>
      <c r="AA50" s="106">
        <v>0</v>
      </c>
      <c r="AB50" s="106">
        <v>2852</v>
      </c>
      <c r="AC50" s="106">
        <v>723948</v>
      </c>
      <c r="AD50" s="106">
        <v>726800</v>
      </c>
      <c r="AE50" s="102" t="s">
        <v>200</v>
      </c>
      <c r="AF50" s="106">
        <v>32256</v>
      </c>
      <c r="AG50" s="106">
        <v>72</v>
      </c>
    </row>
    <row r="51" spans="1:33" x14ac:dyDescent="0.2">
      <c r="A51" s="111">
        <v>0</v>
      </c>
      <c r="B51" s="111">
        <v>0</v>
      </c>
      <c r="C51" s="112">
        <v>16095223</v>
      </c>
      <c r="D51" s="112">
        <v>3521302</v>
      </c>
      <c r="E51" s="112">
        <v>19616525</v>
      </c>
      <c r="F51" s="113">
        <v>1.1466555801569101E-2</v>
      </c>
      <c r="G51" s="112">
        <v>11773917</v>
      </c>
      <c r="H51" s="112">
        <v>2106770</v>
      </c>
      <c r="I51" s="112">
        <v>13880687</v>
      </c>
      <c r="J51" s="113">
        <v>1.8018400578628302E-2</v>
      </c>
      <c r="K51" s="112">
        <v>337179</v>
      </c>
      <c r="L51" s="120">
        <v>-0.185644520872178</v>
      </c>
      <c r="M51" s="112">
        <v>33834391</v>
      </c>
      <c r="N51" s="113">
        <v>1.1697448368488499E-2</v>
      </c>
      <c r="O51" s="112">
        <v>496257</v>
      </c>
      <c r="P51" s="112">
        <v>34330648</v>
      </c>
      <c r="Q51" s="113">
        <v>1.21999486745001E-2</v>
      </c>
      <c r="R51" s="116">
        <v>0</v>
      </c>
      <c r="S51" s="117"/>
      <c r="T51" s="117">
        <v>0</v>
      </c>
      <c r="U51" s="118">
        <v>16133037</v>
      </c>
      <c r="V51" s="118">
        <v>19394141</v>
      </c>
      <c r="W51" s="118">
        <v>3261104</v>
      </c>
      <c r="X51" s="118">
        <v>11769102</v>
      </c>
      <c r="Y51" s="118">
        <v>13635006</v>
      </c>
      <c r="Z51" s="118">
        <v>1865904</v>
      </c>
      <c r="AA51" s="118">
        <v>414044</v>
      </c>
      <c r="AB51" s="118">
        <v>473673</v>
      </c>
      <c r="AC51" s="118">
        <v>33443191</v>
      </c>
      <c r="AD51" s="118">
        <v>33916864</v>
      </c>
      <c r="AE51" s="117">
        <v>0</v>
      </c>
      <c r="AF51" s="118">
        <v>1483776</v>
      </c>
      <c r="AG51" s="118">
        <v>3312</v>
      </c>
    </row>
    <row r="52" spans="1:33" x14ac:dyDescent="0.2">
      <c r="A52" s="102" t="s">
        <v>205</v>
      </c>
      <c r="B52" s="102" t="s">
        <v>204</v>
      </c>
      <c r="C52" s="103">
        <v>103</v>
      </c>
      <c r="D52" s="103">
        <v>0</v>
      </c>
      <c r="E52" s="103">
        <v>103</v>
      </c>
      <c r="F52" s="104">
        <v>-0.67197452229299404</v>
      </c>
      <c r="G52" s="103">
        <v>1042486</v>
      </c>
      <c r="H52" s="103">
        <v>0</v>
      </c>
      <c r="I52" s="103">
        <v>1042486</v>
      </c>
      <c r="J52" s="104">
        <v>-6.7688094776032007E-2</v>
      </c>
      <c r="K52" s="103">
        <v>0</v>
      </c>
      <c r="L52" s="119">
        <v>0</v>
      </c>
      <c r="M52" s="103">
        <v>1042589</v>
      </c>
      <c r="N52" s="104">
        <v>-6.7857739964791705E-2</v>
      </c>
      <c r="O52" s="103">
        <v>0</v>
      </c>
      <c r="P52" s="103">
        <v>1042589</v>
      </c>
      <c r="Q52" s="104">
        <v>-6.7857739964791705E-2</v>
      </c>
      <c r="R52" s="107">
        <v>6</v>
      </c>
      <c r="S52" s="108" t="s">
        <v>147</v>
      </c>
      <c r="T52" s="102" t="s">
        <v>147</v>
      </c>
      <c r="U52" s="106">
        <v>314</v>
      </c>
      <c r="V52" s="106">
        <v>314</v>
      </c>
      <c r="W52" s="106">
        <v>0</v>
      </c>
      <c r="X52" s="106">
        <v>1118173</v>
      </c>
      <c r="Y52" s="106">
        <v>1118173</v>
      </c>
      <c r="Z52" s="106">
        <v>0</v>
      </c>
      <c r="AA52" s="106">
        <v>0</v>
      </c>
      <c r="AB52" s="106">
        <v>0</v>
      </c>
      <c r="AC52" s="106">
        <v>1118487</v>
      </c>
      <c r="AD52" s="106">
        <v>1118487</v>
      </c>
      <c r="AE52" s="102" t="s">
        <v>203</v>
      </c>
      <c r="AF52" s="106">
        <v>32256</v>
      </c>
      <c r="AG52" s="106">
        <v>72</v>
      </c>
    </row>
    <row r="53" spans="1:33" x14ac:dyDescent="0.2">
      <c r="A53" s="102" t="s">
        <v>208</v>
      </c>
      <c r="B53" s="102" t="s">
        <v>207</v>
      </c>
      <c r="C53" s="103">
        <v>1335</v>
      </c>
      <c r="D53" s="103">
        <v>0</v>
      </c>
      <c r="E53" s="103">
        <v>1335</v>
      </c>
      <c r="F53" s="104">
        <v>-0.59777041277493193</v>
      </c>
      <c r="G53" s="103">
        <v>0</v>
      </c>
      <c r="H53" s="103">
        <v>0</v>
      </c>
      <c r="I53" s="103">
        <v>0</v>
      </c>
      <c r="J53" s="104">
        <v>0</v>
      </c>
      <c r="K53" s="103">
        <v>0</v>
      </c>
      <c r="L53" s="119">
        <v>0</v>
      </c>
      <c r="M53" s="103">
        <v>1335</v>
      </c>
      <c r="N53" s="104">
        <v>-0.59777041277493193</v>
      </c>
      <c r="O53" s="103">
        <v>0</v>
      </c>
      <c r="P53" s="103">
        <v>1335</v>
      </c>
      <c r="Q53" s="104">
        <v>-0.59777041277493193</v>
      </c>
      <c r="R53" s="107">
        <v>6</v>
      </c>
      <c r="S53" s="109"/>
      <c r="T53" s="102" t="s">
        <v>147</v>
      </c>
      <c r="U53" s="106">
        <v>3319</v>
      </c>
      <c r="V53" s="106">
        <v>3319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3319</v>
      </c>
      <c r="AD53" s="106">
        <v>3319</v>
      </c>
      <c r="AE53" s="102" t="s">
        <v>206</v>
      </c>
      <c r="AF53" s="106">
        <v>32256</v>
      </c>
      <c r="AG53" s="106">
        <v>72</v>
      </c>
    </row>
    <row r="54" spans="1:33" x14ac:dyDescent="0.2">
      <c r="A54" s="102" t="s">
        <v>211</v>
      </c>
      <c r="B54" s="102" t="s">
        <v>210</v>
      </c>
      <c r="C54" s="103">
        <v>247212</v>
      </c>
      <c r="D54" s="103">
        <v>286</v>
      </c>
      <c r="E54" s="103">
        <v>247498</v>
      </c>
      <c r="F54" s="104">
        <v>-0.25599865327152799</v>
      </c>
      <c r="G54" s="103">
        <v>687378</v>
      </c>
      <c r="H54" s="103">
        <v>114</v>
      </c>
      <c r="I54" s="103">
        <v>687492</v>
      </c>
      <c r="J54" s="104">
        <v>-4.0911361042830996E-2</v>
      </c>
      <c r="K54" s="103">
        <v>0</v>
      </c>
      <c r="L54" s="119">
        <v>-1</v>
      </c>
      <c r="M54" s="103">
        <v>934990</v>
      </c>
      <c r="N54" s="104">
        <v>-0.109840226512383</v>
      </c>
      <c r="O54" s="103">
        <v>1760</v>
      </c>
      <c r="P54" s="103">
        <v>936750</v>
      </c>
      <c r="Q54" s="104">
        <v>-0.11138199427983299</v>
      </c>
      <c r="R54" s="107">
        <v>6</v>
      </c>
      <c r="S54" s="109"/>
      <c r="T54" s="102" t="s">
        <v>147</v>
      </c>
      <c r="U54" s="106">
        <v>329712</v>
      </c>
      <c r="V54" s="106">
        <v>332658</v>
      </c>
      <c r="W54" s="106">
        <v>2946</v>
      </c>
      <c r="X54" s="106">
        <v>716026</v>
      </c>
      <c r="Y54" s="106">
        <v>716818</v>
      </c>
      <c r="Z54" s="106">
        <v>792</v>
      </c>
      <c r="AA54" s="106">
        <v>886</v>
      </c>
      <c r="AB54" s="106">
        <v>3803</v>
      </c>
      <c r="AC54" s="106">
        <v>1050362</v>
      </c>
      <c r="AD54" s="106">
        <v>1054165</v>
      </c>
      <c r="AE54" s="102" t="s">
        <v>209</v>
      </c>
      <c r="AF54" s="106">
        <v>32256</v>
      </c>
      <c r="AG54" s="106">
        <v>72</v>
      </c>
    </row>
    <row r="55" spans="1:33" x14ac:dyDescent="0.2">
      <c r="A55" s="102" t="s">
        <v>214</v>
      </c>
      <c r="B55" s="102" t="s">
        <v>213</v>
      </c>
      <c r="C55" s="103">
        <v>0</v>
      </c>
      <c r="D55" s="103">
        <v>0</v>
      </c>
      <c r="E55" s="103">
        <v>0</v>
      </c>
      <c r="F55" s="104">
        <v>-1</v>
      </c>
      <c r="G55" s="103">
        <v>0</v>
      </c>
      <c r="H55" s="103">
        <v>0</v>
      </c>
      <c r="I55" s="103">
        <v>0</v>
      </c>
      <c r="J55" s="104">
        <v>0</v>
      </c>
      <c r="K55" s="103">
        <v>0</v>
      </c>
      <c r="L55" s="119">
        <v>0</v>
      </c>
      <c r="M55" s="103">
        <v>0</v>
      </c>
      <c r="N55" s="104">
        <v>-1</v>
      </c>
      <c r="O55" s="103">
        <v>0</v>
      </c>
      <c r="P55" s="103">
        <v>0</v>
      </c>
      <c r="Q55" s="104">
        <v>-1</v>
      </c>
      <c r="R55" s="107">
        <v>6</v>
      </c>
      <c r="S55" s="109"/>
      <c r="T55" s="102" t="s">
        <v>147</v>
      </c>
      <c r="U55" s="106">
        <v>13411</v>
      </c>
      <c r="V55" s="106">
        <v>13411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13411</v>
      </c>
      <c r="AD55" s="106">
        <v>13411</v>
      </c>
      <c r="AE55" s="102" t="s">
        <v>212</v>
      </c>
      <c r="AF55" s="106">
        <v>32256</v>
      </c>
      <c r="AG55" s="106">
        <v>72</v>
      </c>
    </row>
    <row r="56" spans="1:33" x14ac:dyDescent="0.2">
      <c r="A56" s="102" t="s">
        <v>217</v>
      </c>
      <c r="B56" s="102" t="s">
        <v>216</v>
      </c>
      <c r="C56" s="103">
        <v>27924</v>
      </c>
      <c r="D56" s="103">
        <v>0</v>
      </c>
      <c r="E56" s="103">
        <v>27924</v>
      </c>
      <c r="F56" s="104">
        <v>-0.109111791730475</v>
      </c>
      <c r="G56" s="103">
        <v>8</v>
      </c>
      <c r="H56" s="103">
        <v>0</v>
      </c>
      <c r="I56" s="103">
        <v>8</v>
      </c>
      <c r="J56" s="104">
        <v>0</v>
      </c>
      <c r="K56" s="103">
        <v>0</v>
      </c>
      <c r="L56" s="119">
        <v>0</v>
      </c>
      <c r="M56" s="103">
        <v>27932</v>
      </c>
      <c r="N56" s="104">
        <v>-0.10885655946911699</v>
      </c>
      <c r="O56" s="103">
        <v>19</v>
      </c>
      <c r="P56" s="103">
        <v>27951</v>
      </c>
      <c r="Q56" s="104">
        <v>-0.10915986741458399</v>
      </c>
      <c r="R56" s="107">
        <v>6</v>
      </c>
      <c r="S56" s="109"/>
      <c r="T56" s="102" t="s">
        <v>147</v>
      </c>
      <c r="U56" s="106">
        <v>31344</v>
      </c>
      <c r="V56" s="106">
        <v>31344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32</v>
      </c>
      <c r="AC56" s="106">
        <v>31344</v>
      </c>
      <c r="AD56" s="106">
        <v>31376</v>
      </c>
      <c r="AE56" s="102" t="s">
        <v>215</v>
      </c>
      <c r="AF56" s="106">
        <v>32256</v>
      </c>
      <c r="AG56" s="106">
        <v>72</v>
      </c>
    </row>
    <row r="57" spans="1:33" x14ac:dyDescent="0.2">
      <c r="A57" s="102" t="s">
        <v>220</v>
      </c>
      <c r="B57" s="102" t="s">
        <v>219</v>
      </c>
      <c r="C57" s="103">
        <v>2167</v>
      </c>
      <c r="D57" s="103">
        <v>0</v>
      </c>
      <c r="E57" s="103">
        <v>2167</v>
      </c>
      <c r="F57" s="104">
        <v>-0.32827030378177302</v>
      </c>
      <c r="G57" s="103">
        <v>52</v>
      </c>
      <c r="H57" s="103">
        <v>0</v>
      </c>
      <c r="I57" s="103">
        <v>52</v>
      </c>
      <c r="J57" s="104">
        <v>0</v>
      </c>
      <c r="K57" s="103">
        <v>0</v>
      </c>
      <c r="L57" s="119">
        <v>0</v>
      </c>
      <c r="M57" s="103">
        <v>2219</v>
      </c>
      <c r="N57" s="104">
        <v>-0.31215127092374501</v>
      </c>
      <c r="O57" s="103">
        <v>0</v>
      </c>
      <c r="P57" s="103">
        <v>2219</v>
      </c>
      <c r="Q57" s="104">
        <v>-0.31215127092374501</v>
      </c>
      <c r="R57" s="107">
        <v>6</v>
      </c>
      <c r="S57" s="110"/>
      <c r="T57" s="102" t="s">
        <v>147</v>
      </c>
      <c r="U57" s="106">
        <v>3226</v>
      </c>
      <c r="V57" s="106">
        <v>3226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3226</v>
      </c>
      <c r="AD57" s="106">
        <v>3226</v>
      </c>
      <c r="AE57" s="102" t="s">
        <v>218</v>
      </c>
      <c r="AF57" s="106">
        <v>32256</v>
      </c>
      <c r="AG57" s="106">
        <v>72</v>
      </c>
    </row>
    <row r="58" spans="1:33" x14ac:dyDescent="0.2">
      <c r="A58" s="111">
        <v>0</v>
      </c>
      <c r="B58" s="111">
        <v>0</v>
      </c>
      <c r="C58" s="112">
        <v>278741</v>
      </c>
      <c r="D58" s="112">
        <v>286</v>
      </c>
      <c r="E58" s="112">
        <v>279027</v>
      </c>
      <c r="F58" s="113">
        <v>-0.27388152142232602</v>
      </c>
      <c r="G58" s="112">
        <v>1729924</v>
      </c>
      <c r="H58" s="112">
        <v>114</v>
      </c>
      <c r="I58" s="112">
        <v>1730038</v>
      </c>
      <c r="J58" s="113">
        <v>-5.7195375890127E-2</v>
      </c>
      <c r="K58" s="112">
        <v>0</v>
      </c>
      <c r="L58" s="120">
        <v>-1</v>
      </c>
      <c r="M58" s="112">
        <v>2009065</v>
      </c>
      <c r="N58" s="113">
        <v>-9.5076501622188406E-2</v>
      </c>
      <c r="O58" s="112">
        <v>1779</v>
      </c>
      <c r="P58" s="112">
        <v>2010844</v>
      </c>
      <c r="Q58" s="113">
        <v>-9.5837020410218812E-2</v>
      </c>
      <c r="R58" s="116">
        <v>0</v>
      </c>
      <c r="S58" s="117"/>
      <c r="T58" s="117">
        <v>0</v>
      </c>
      <c r="U58" s="118">
        <v>381326</v>
      </c>
      <c r="V58" s="118">
        <v>384272</v>
      </c>
      <c r="W58" s="118">
        <v>2946</v>
      </c>
      <c r="X58" s="118">
        <v>1834199</v>
      </c>
      <c r="Y58" s="118">
        <v>1834991</v>
      </c>
      <c r="Z58" s="118">
        <v>792</v>
      </c>
      <c r="AA58" s="118">
        <v>886</v>
      </c>
      <c r="AB58" s="118">
        <v>3835</v>
      </c>
      <c r="AC58" s="118">
        <v>2220149</v>
      </c>
      <c r="AD58" s="118">
        <v>2223984</v>
      </c>
      <c r="AE58" s="117">
        <v>0</v>
      </c>
      <c r="AF58" s="118">
        <v>193536</v>
      </c>
      <c r="AG58" s="118">
        <v>432</v>
      </c>
    </row>
    <row r="59" spans="1:33" x14ac:dyDescent="0.2">
      <c r="A59" s="111" t="s">
        <v>244</v>
      </c>
      <c r="B59" s="111">
        <v>0</v>
      </c>
      <c r="C59" s="112">
        <v>16373964</v>
      </c>
      <c r="D59" s="112">
        <v>3521588</v>
      </c>
      <c r="E59" s="112">
        <v>19895552</v>
      </c>
      <c r="F59" s="113">
        <v>5.9225682060537405E-3</v>
      </c>
      <c r="G59" s="112">
        <v>13503841</v>
      </c>
      <c r="H59" s="112">
        <v>2106884</v>
      </c>
      <c r="I59" s="112">
        <v>15610725</v>
      </c>
      <c r="J59" s="113">
        <v>9.0968343432775104E-3</v>
      </c>
      <c r="K59" s="112">
        <v>337179</v>
      </c>
      <c r="L59" s="120">
        <v>-0.18738341406984299</v>
      </c>
      <c r="M59" s="112">
        <v>35843456</v>
      </c>
      <c r="N59" s="113">
        <v>5.0504523692957506E-3</v>
      </c>
      <c r="O59" s="112">
        <v>498036</v>
      </c>
      <c r="P59" s="112">
        <v>36341492</v>
      </c>
      <c r="Q59" s="113">
        <v>5.5517236341548993E-3</v>
      </c>
      <c r="R59" s="116">
        <v>0</v>
      </c>
      <c r="S59" s="117">
        <v>0</v>
      </c>
      <c r="T59" s="117">
        <v>0</v>
      </c>
      <c r="U59" s="118">
        <v>16514363</v>
      </c>
      <c r="V59" s="118">
        <v>19778413</v>
      </c>
      <c r="W59" s="118">
        <v>3264050</v>
      </c>
      <c r="X59" s="118">
        <v>13603301</v>
      </c>
      <c r="Y59" s="118">
        <v>15469997</v>
      </c>
      <c r="Z59" s="118">
        <v>1866696</v>
      </c>
      <c r="AA59" s="118">
        <v>414930</v>
      </c>
      <c r="AB59" s="118">
        <v>477508</v>
      </c>
      <c r="AC59" s="118">
        <v>35663340</v>
      </c>
      <c r="AD59" s="118">
        <v>36140848</v>
      </c>
      <c r="AE59" s="117">
        <v>0</v>
      </c>
      <c r="AF59" s="118">
        <v>1677312</v>
      </c>
      <c r="AG59" s="118">
        <v>3744</v>
      </c>
    </row>
  </sheetData>
  <pageMargins left="0.25" right="0.25" top="0.75" bottom="0.75" header="0.3" footer="0.3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4" zoomScaleSheetLayoutView="19558" workbookViewId="0">
      <pane xSplit="2" ySplit="4" topLeftCell="D28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5703125" defaultRowHeight="14.25" x14ac:dyDescent="0.2"/>
  <cols>
    <col min="1" max="1" width="30.28515625" style="98" bestFit="1" customWidth="1"/>
    <col min="2" max="2" width="5.7109375" style="98" customWidth="1"/>
    <col min="3" max="14" width="15.7109375" style="98" customWidth="1"/>
    <col min="15" max="15" width="9.140625" style="98" hidden="1" customWidth="1"/>
    <col min="16" max="16" width="14.5703125" style="98" hidden="1" customWidth="1"/>
    <col min="17" max="17" width="6.5703125" style="98" hidden="1" customWidth="1"/>
    <col min="18" max="18" width="22.7109375" style="98" hidden="1" customWidth="1"/>
    <col min="19" max="19" width="22.140625" style="98" hidden="1" customWidth="1"/>
    <col min="20" max="20" width="18.42578125" style="98" hidden="1" customWidth="1"/>
    <col min="21" max="21" width="18" style="98" hidden="1" customWidth="1"/>
    <col min="22" max="22" width="23.28515625" style="98" hidden="1" customWidth="1"/>
    <col min="23" max="23" width="15.28515625" style="98" hidden="1" customWidth="1"/>
    <col min="24" max="24" width="32.140625" style="98" hidden="1" customWidth="1"/>
    <col min="25" max="16384" width="11.5703125" style="98"/>
  </cols>
  <sheetData>
    <row r="1" spans="1:24" ht="15" x14ac:dyDescent="0.25">
      <c r="A1" s="121" t="s">
        <v>259</v>
      </c>
    </row>
    <row r="4" spans="1:24" ht="42.75" x14ac:dyDescent="0.2">
      <c r="A4" s="100" t="s">
        <v>230</v>
      </c>
      <c r="B4" s="100" t="s">
        <v>45</v>
      </c>
      <c r="C4" s="100" t="s">
        <v>248</v>
      </c>
      <c r="D4" s="100" t="s">
        <v>249</v>
      </c>
      <c r="E4" s="100" t="s">
        <v>250</v>
      </c>
      <c r="F4" s="100" t="s">
        <v>251</v>
      </c>
      <c r="G4" s="100" t="s">
        <v>222</v>
      </c>
      <c r="H4" s="100" t="s">
        <v>252</v>
      </c>
      <c r="I4" s="100" t="s">
        <v>253</v>
      </c>
      <c r="J4" s="100" t="s">
        <v>260</v>
      </c>
      <c r="K4" s="100" t="s">
        <v>255</v>
      </c>
      <c r="L4" s="100" t="s">
        <v>256</v>
      </c>
      <c r="M4" s="100" t="s">
        <v>47</v>
      </c>
      <c r="N4" s="100" t="s">
        <v>243</v>
      </c>
      <c r="O4" s="101" t="s">
        <v>48</v>
      </c>
      <c r="P4" s="101" t="s">
        <v>62</v>
      </c>
      <c r="Q4" s="101" t="s">
        <v>49</v>
      </c>
      <c r="R4" s="101" t="s">
        <v>223</v>
      </c>
      <c r="S4" s="101" t="s">
        <v>224</v>
      </c>
      <c r="T4" s="101" t="s">
        <v>56</v>
      </c>
      <c r="U4" s="101" t="s">
        <v>225</v>
      </c>
      <c r="V4" s="101" t="s">
        <v>226</v>
      </c>
      <c r="W4" s="101" t="s">
        <v>59</v>
      </c>
      <c r="X4" s="101" t="s">
        <v>44</v>
      </c>
    </row>
    <row r="5" spans="1:24" x14ac:dyDescent="0.2">
      <c r="A5" s="102" t="s">
        <v>66</v>
      </c>
      <c r="B5" s="102" t="s">
        <v>64</v>
      </c>
      <c r="C5" s="103">
        <v>4580</v>
      </c>
      <c r="D5" s="104">
        <v>-3.04826418289585E-2</v>
      </c>
      <c r="E5" s="103">
        <v>67</v>
      </c>
      <c r="F5" s="104">
        <v>-0.16250000000000001</v>
      </c>
      <c r="G5" s="103">
        <v>59</v>
      </c>
      <c r="H5" s="104">
        <v>-0.77307692307692311</v>
      </c>
      <c r="I5" s="103">
        <v>4706</v>
      </c>
      <c r="J5" s="104">
        <v>-7.0695102685623998E-2</v>
      </c>
      <c r="K5" s="103">
        <v>2949</v>
      </c>
      <c r="L5" s="104">
        <v>-2.1890547263681601E-2</v>
      </c>
      <c r="M5" s="103">
        <v>7655</v>
      </c>
      <c r="N5" s="104">
        <v>-5.2481742789949298E-2</v>
      </c>
      <c r="O5" s="107">
        <v>4</v>
      </c>
      <c r="P5" s="108" t="s">
        <v>65</v>
      </c>
      <c r="Q5" s="102" t="s">
        <v>65</v>
      </c>
      <c r="R5" s="106">
        <v>4724</v>
      </c>
      <c r="S5" s="106">
        <v>80</v>
      </c>
      <c r="T5" s="106">
        <v>260</v>
      </c>
      <c r="U5" s="106">
        <v>5064</v>
      </c>
      <c r="V5" s="106">
        <v>3015</v>
      </c>
      <c r="W5" s="106">
        <v>8079</v>
      </c>
      <c r="X5" s="102" t="s">
        <v>63</v>
      </c>
    </row>
    <row r="6" spans="1:24" x14ac:dyDescent="0.2">
      <c r="A6" s="102" t="s">
        <v>69</v>
      </c>
      <c r="B6" s="102" t="s">
        <v>68</v>
      </c>
      <c r="C6" s="103">
        <v>2071</v>
      </c>
      <c r="D6" s="104">
        <v>1.81907571288102E-2</v>
      </c>
      <c r="E6" s="103">
        <v>7</v>
      </c>
      <c r="F6" s="104">
        <v>0.75</v>
      </c>
      <c r="G6" s="103">
        <v>0</v>
      </c>
      <c r="H6" s="104" t="s">
        <v>227</v>
      </c>
      <c r="I6" s="103">
        <v>2078</v>
      </c>
      <c r="J6" s="104">
        <v>1.9627085377821402E-2</v>
      </c>
      <c r="K6" s="103">
        <v>79</v>
      </c>
      <c r="L6" s="104">
        <v>-8.1395348837209294E-2</v>
      </c>
      <c r="M6" s="103">
        <v>2157</v>
      </c>
      <c r="N6" s="104">
        <v>1.55367231638418E-2</v>
      </c>
      <c r="O6" s="107">
        <v>5</v>
      </c>
      <c r="P6" s="109"/>
      <c r="Q6" s="102" t="s">
        <v>65</v>
      </c>
      <c r="R6" s="106">
        <v>2034</v>
      </c>
      <c r="S6" s="106">
        <v>4</v>
      </c>
      <c r="T6" s="106">
        <v>0</v>
      </c>
      <c r="U6" s="106">
        <v>2038</v>
      </c>
      <c r="V6" s="106">
        <v>86</v>
      </c>
      <c r="W6" s="106">
        <v>2124</v>
      </c>
      <c r="X6" s="102" t="s">
        <v>67</v>
      </c>
    </row>
    <row r="7" spans="1:24" x14ac:dyDescent="0.2">
      <c r="A7" s="102" t="s">
        <v>72</v>
      </c>
      <c r="B7" s="102" t="s">
        <v>71</v>
      </c>
      <c r="C7" s="103">
        <v>1442</v>
      </c>
      <c r="D7" s="104">
        <v>2.8530670470756102E-2</v>
      </c>
      <c r="E7" s="103">
        <v>10</v>
      </c>
      <c r="F7" s="104">
        <v>-0.58333333333333293</v>
      </c>
      <c r="G7" s="103">
        <v>0</v>
      </c>
      <c r="H7" s="104" t="s">
        <v>227</v>
      </c>
      <c r="I7" s="103">
        <v>1452</v>
      </c>
      <c r="J7" s="104">
        <v>1.8232819074333804E-2</v>
      </c>
      <c r="K7" s="103">
        <v>3802</v>
      </c>
      <c r="L7" s="104">
        <v>0.16304680330376298</v>
      </c>
      <c r="M7" s="103">
        <v>5254</v>
      </c>
      <c r="N7" s="104">
        <v>0.119062832800852</v>
      </c>
      <c r="O7" s="107">
        <v>4</v>
      </c>
      <c r="P7" s="109"/>
      <c r="Q7" s="102" t="s">
        <v>65</v>
      </c>
      <c r="R7" s="106">
        <v>1402</v>
      </c>
      <c r="S7" s="106">
        <v>24</v>
      </c>
      <c r="T7" s="106">
        <v>0</v>
      </c>
      <c r="U7" s="106">
        <v>1426</v>
      </c>
      <c r="V7" s="106">
        <v>3269</v>
      </c>
      <c r="W7" s="106">
        <v>4695</v>
      </c>
      <c r="X7" s="102" t="s">
        <v>70</v>
      </c>
    </row>
    <row r="8" spans="1:24" x14ac:dyDescent="0.2">
      <c r="A8" s="102" t="s">
        <v>75</v>
      </c>
      <c r="B8" s="102" t="s">
        <v>74</v>
      </c>
      <c r="C8" s="103">
        <v>33986</v>
      </c>
      <c r="D8" s="104">
        <v>-3.3060202571981299E-2</v>
      </c>
      <c r="E8" s="103">
        <v>13623</v>
      </c>
      <c r="F8" s="104">
        <v>-1.7808219178082202E-2</v>
      </c>
      <c r="G8" s="103">
        <v>8902</v>
      </c>
      <c r="H8" s="104">
        <v>-0.13832155648049602</v>
      </c>
      <c r="I8" s="103">
        <v>56511</v>
      </c>
      <c r="J8" s="104">
        <v>-4.7818834352727095E-2</v>
      </c>
      <c r="K8" s="103">
        <v>7137</v>
      </c>
      <c r="L8" s="104">
        <v>3.2552083333333301E-2</v>
      </c>
      <c r="M8" s="103">
        <v>63648</v>
      </c>
      <c r="N8" s="104">
        <v>-3.9434961742201298E-2</v>
      </c>
      <c r="O8" s="107">
        <v>2</v>
      </c>
      <c r="P8" s="109"/>
      <c r="Q8" s="102" t="s">
        <v>65</v>
      </c>
      <c r="R8" s="106">
        <v>35148</v>
      </c>
      <c r="S8" s="106">
        <v>13870</v>
      </c>
      <c r="T8" s="106">
        <v>10331</v>
      </c>
      <c r="U8" s="106">
        <v>59349</v>
      </c>
      <c r="V8" s="106">
        <v>6912</v>
      </c>
      <c r="W8" s="106">
        <v>66261</v>
      </c>
      <c r="X8" s="102" t="s">
        <v>73</v>
      </c>
    </row>
    <row r="9" spans="1:24" x14ac:dyDescent="0.2">
      <c r="A9" s="102" t="s">
        <v>78</v>
      </c>
      <c r="B9" s="102" t="s">
        <v>77</v>
      </c>
      <c r="C9" s="103">
        <v>1135</v>
      </c>
      <c r="D9" s="104">
        <v>-1.9861830742659802E-2</v>
      </c>
      <c r="E9" s="103">
        <v>1</v>
      </c>
      <c r="F9" s="104" t="s">
        <v>227</v>
      </c>
      <c r="G9" s="103">
        <v>0</v>
      </c>
      <c r="H9" s="104" t="s">
        <v>227</v>
      </c>
      <c r="I9" s="103">
        <v>1136</v>
      </c>
      <c r="J9" s="104">
        <v>-1.8998272884283202E-2</v>
      </c>
      <c r="K9" s="103">
        <v>99</v>
      </c>
      <c r="L9" s="104">
        <v>0.52307692307692311</v>
      </c>
      <c r="M9" s="103">
        <v>1235</v>
      </c>
      <c r="N9" s="104">
        <v>9.8119378577268997E-3</v>
      </c>
      <c r="O9" s="107">
        <v>5</v>
      </c>
      <c r="P9" s="109"/>
      <c r="Q9" s="102" t="s">
        <v>65</v>
      </c>
      <c r="R9" s="106">
        <v>1158</v>
      </c>
      <c r="S9" s="106">
        <v>0</v>
      </c>
      <c r="T9" s="106">
        <v>0</v>
      </c>
      <c r="U9" s="106">
        <v>1158</v>
      </c>
      <c r="V9" s="106">
        <v>65</v>
      </c>
      <c r="W9" s="106">
        <v>1223</v>
      </c>
      <c r="X9" s="102" t="s">
        <v>76</v>
      </c>
    </row>
    <row r="10" spans="1:24" x14ac:dyDescent="0.2">
      <c r="A10" s="102" t="s">
        <v>81</v>
      </c>
      <c r="B10" s="102" t="s">
        <v>80</v>
      </c>
      <c r="C10" s="103">
        <v>24156</v>
      </c>
      <c r="D10" s="104">
        <v>1.8466987098406301E-2</v>
      </c>
      <c r="E10" s="103">
        <v>323</v>
      </c>
      <c r="F10" s="104">
        <v>1.8927444794952702E-2</v>
      </c>
      <c r="G10" s="103">
        <v>3</v>
      </c>
      <c r="H10" s="104">
        <v>0.5</v>
      </c>
      <c r="I10" s="103">
        <v>24482</v>
      </c>
      <c r="J10" s="104">
        <v>1.85131255980364E-2</v>
      </c>
      <c r="K10" s="103">
        <v>5054</v>
      </c>
      <c r="L10" s="104">
        <v>9.3702661761523504E-2</v>
      </c>
      <c r="M10" s="103">
        <v>29536</v>
      </c>
      <c r="N10" s="104">
        <v>3.0637169376788301E-2</v>
      </c>
      <c r="O10" s="107">
        <v>3</v>
      </c>
      <c r="P10" s="109"/>
      <c r="Q10" s="102" t="s">
        <v>65</v>
      </c>
      <c r="R10" s="106">
        <v>23718</v>
      </c>
      <c r="S10" s="106">
        <v>317</v>
      </c>
      <c r="T10" s="106">
        <v>2</v>
      </c>
      <c r="U10" s="106">
        <v>24037</v>
      </c>
      <c r="V10" s="106">
        <v>4621</v>
      </c>
      <c r="W10" s="106">
        <v>28658</v>
      </c>
      <c r="X10" s="102" t="s">
        <v>79</v>
      </c>
    </row>
    <row r="11" spans="1:24" x14ac:dyDescent="0.2">
      <c r="A11" s="102" t="s">
        <v>84</v>
      </c>
      <c r="B11" s="102" t="s">
        <v>83</v>
      </c>
      <c r="C11" s="103">
        <v>4104</v>
      </c>
      <c r="D11" s="104">
        <v>-3.0474840538625099E-2</v>
      </c>
      <c r="E11" s="103">
        <v>0</v>
      </c>
      <c r="F11" s="104">
        <v>-1</v>
      </c>
      <c r="G11" s="103">
        <v>659</v>
      </c>
      <c r="H11" s="104">
        <v>8.0327868852459003E-2</v>
      </c>
      <c r="I11" s="103">
        <v>4763</v>
      </c>
      <c r="J11" s="104">
        <v>-1.67217175887696E-2</v>
      </c>
      <c r="K11" s="103">
        <v>2078</v>
      </c>
      <c r="L11" s="104">
        <v>0.23616894705532401</v>
      </c>
      <c r="M11" s="103">
        <v>6841</v>
      </c>
      <c r="N11" s="104">
        <v>4.84291187739464E-2</v>
      </c>
      <c r="O11" s="107">
        <v>5</v>
      </c>
      <c r="P11" s="109"/>
      <c r="Q11" s="102" t="s">
        <v>65</v>
      </c>
      <c r="R11" s="106">
        <v>4233</v>
      </c>
      <c r="S11" s="106">
        <v>1</v>
      </c>
      <c r="T11" s="106">
        <v>610</v>
      </c>
      <c r="U11" s="106">
        <v>4844</v>
      </c>
      <c r="V11" s="106">
        <v>1681</v>
      </c>
      <c r="W11" s="106">
        <v>6525</v>
      </c>
      <c r="X11" s="102" t="s">
        <v>82</v>
      </c>
    </row>
    <row r="12" spans="1:24" x14ac:dyDescent="0.2">
      <c r="A12" s="102" t="s">
        <v>87</v>
      </c>
      <c r="B12" s="102" t="s">
        <v>86</v>
      </c>
      <c r="C12" s="103">
        <v>1510</v>
      </c>
      <c r="D12" s="104">
        <v>-1.6286644951140104E-2</v>
      </c>
      <c r="E12" s="103">
        <v>0</v>
      </c>
      <c r="F12" s="104" t="s">
        <v>227</v>
      </c>
      <c r="G12" s="103">
        <v>0</v>
      </c>
      <c r="H12" s="104" t="s">
        <v>227</v>
      </c>
      <c r="I12" s="103">
        <v>1510</v>
      </c>
      <c r="J12" s="104">
        <v>-1.6286644951140104E-2</v>
      </c>
      <c r="K12" s="103">
        <v>158</v>
      </c>
      <c r="L12" s="104">
        <v>0.21538461538461501</v>
      </c>
      <c r="M12" s="103">
        <v>1668</v>
      </c>
      <c r="N12" s="104">
        <v>1.8018018018017999E-3</v>
      </c>
      <c r="O12" s="107">
        <v>5</v>
      </c>
      <c r="P12" s="109"/>
      <c r="Q12" s="102" t="s">
        <v>65</v>
      </c>
      <c r="R12" s="106">
        <v>1535</v>
      </c>
      <c r="S12" s="106">
        <v>0</v>
      </c>
      <c r="T12" s="106">
        <v>0</v>
      </c>
      <c r="U12" s="106">
        <v>1535</v>
      </c>
      <c r="V12" s="106">
        <v>130</v>
      </c>
      <c r="W12" s="106">
        <v>1665</v>
      </c>
      <c r="X12" s="102" t="s">
        <v>85</v>
      </c>
    </row>
    <row r="13" spans="1:24" x14ac:dyDescent="0.2">
      <c r="A13" s="102" t="s">
        <v>90</v>
      </c>
      <c r="B13" s="102" t="s">
        <v>89</v>
      </c>
      <c r="C13" s="103">
        <v>253</v>
      </c>
      <c r="D13" s="104">
        <v>-0.63011695906432696</v>
      </c>
      <c r="E13" s="103">
        <v>25</v>
      </c>
      <c r="F13" s="104">
        <v>-0.21875</v>
      </c>
      <c r="G13" s="103">
        <v>0</v>
      </c>
      <c r="H13" s="104" t="s">
        <v>227</v>
      </c>
      <c r="I13" s="103">
        <v>278</v>
      </c>
      <c r="J13" s="104">
        <v>-0.61173184357541899</v>
      </c>
      <c r="K13" s="103">
        <v>276</v>
      </c>
      <c r="L13" s="104">
        <v>-0.66176470588235303</v>
      </c>
      <c r="M13" s="103">
        <v>554</v>
      </c>
      <c r="N13" s="104">
        <v>-0.63838120104438589</v>
      </c>
      <c r="O13" s="107">
        <v>5</v>
      </c>
      <c r="P13" s="109"/>
      <c r="Q13" s="102" t="s">
        <v>65</v>
      </c>
      <c r="R13" s="106">
        <v>684</v>
      </c>
      <c r="S13" s="106">
        <v>32</v>
      </c>
      <c r="T13" s="106">
        <v>0</v>
      </c>
      <c r="U13" s="106">
        <v>716</v>
      </c>
      <c r="V13" s="106">
        <v>816</v>
      </c>
      <c r="W13" s="106">
        <v>1532</v>
      </c>
      <c r="X13" s="102" t="s">
        <v>88</v>
      </c>
    </row>
    <row r="14" spans="1:24" x14ac:dyDescent="0.2">
      <c r="A14" s="102" t="s">
        <v>93</v>
      </c>
      <c r="B14" s="102" t="s">
        <v>92</v>
      </c>
      <c r="C14" s="103">
        <v>3837</v>
      </c>
      <c r="D14" s="104">
        <v>-0.19845414664716901</v>
      </c>
      <c r="E14" s="103">
        <v>2</v>
      </c>
      <c r="F14" s="104">
        <v>-0.71428571428571397</v>
      </c>
      <c r="G14" s="103">
        <v>1729</v>
      </c>
      <c r="H14" s="104">
        <v>-0.15203531142717</v>
      </c>
      <c r="I14" s="103">
        <v>5568</v>
      </c>
      <c r="J14" s="104">
        <v>-0.18513098199912201</v>
      </c>
      <c r="K14" s="103">
        <v>285</v>
      </c>
      <c r="L14" s="104">
        <v>-9.5238095238095191E-2</v>
      </c>
      <c r="M14" s="103">
        <v>5853</v>
      </c>
      <c r="N14" s="104">
        <v>-0.181169557918299</v>
      </c>
      <c r="O14" s="107">
        <v>5</v>
      </c>
      <c r="P14" s="109"/>
      <c r="Q14" s="102" t="s">
        <v>65</v>
      </c>
      <c r="R14" s="106">
        <v>4787</v>
      </c>
      <c r="S14" s="106">
        <v>7</v>
      </c>
      <c r="T14" s="106">
        <v>2039</v>
      </c>
      <c r="U14" s="106">
        <v>6833</v>
      </c>
      <c r="V14" s="106">
        <v>315</v>
      </c>
      <c r="W14" s="106">
        <v>7148</v>
      </c>
      <c r="X14" s="102" t="s">
        <v>91</v>
      </c>
    </row>
    <row r="15" spans="1:24" x14ac:dyDescent="0.2">
      <c r="A15" s="102" t="s">
        <v>96</v>
      </c>
      <c r="B15" s="102" t="s">
        <v>95</v>
      </c>
      <c r="C15" s="103">
        <v>2779</v>
      </c>
      <c r="D15" s="104">
        <v>5.5851063829787204E-2</v>
      </c>
      <c r="E15" s="103">
        <v>0</v>
      </c>
      <c r="F15" s="104">
        <v>-1</v>
      </c>
      <c r="G15" s="103">
        <v>2</v>
      </c>
      <c r="H15" s="104" t="s">
        <v>227</v>
      </c>
      <c r="I15" s="103">
        <v>2781</v>
      </c>
      <c r="J15" s="104">
        <v>5.6209646790732995E-2</v>
      </c>
      <c r="K15" s="103">
        <v>2138</v>
      </c>
      <c r="L15" s="104">
        <v>9.9228791773778899E-2</v>
      </c>
      <c r="M15" s="103">
        <v>4919</v>
      </c>
      <c r="N15" s="104">
        <v>7.4486675404106598E-2</v>
      </c>
      <c r="O15" s="107">
        <v>5</v>
      </c>
      <c r="P15" s="109"/>
      <c r="Q15" s="102" t="s">
        <v>65</v>
      </c>
      <c r="R15" s="106">
        <v>2632</v>
      </c>
      <c r="S15" s="106">
        <v>1</v>
      </c>
      <c r="T15" s="106">
        <v>0</v>
      </c>
      <c r="U15" s="106">
        <v>2633</v>
      </c>
      <c r="V15" s="106">
        <v>1945</v>
      </c>
      <c r="W15" s="106">
        <v>4578</v>
      </c>
      <c r="X15" s="102" t="s">
        <v>94</v>
      </c>
    </row>
    <row r="16" spans="1:24" x14ac:dyDescent="0.2">
      <c r="A16" s="102" t="s">
        <v>99</v>
      </c>
      <c r="B16" s="102" t="s">
        <v>98</v>
      </c>
      <c r="C16" s="103">
        <v>5752</v>
      </c>
      <c r="D16" s="104">
        <v>2.8244547729710402E-2</v>
      </c>
      <c r="E16" s="103">
        <v>0</v>
      </c>
      <c r="F16" s="104">
        <v>-1</v>
      </c>
      <c r="G16" s="103">
        <v>1307</v>
      </c>
      <c r="H16" s="104">
        <v>-8.7927424982554098E-2</v>
      </c>
      <c r="I16" s="103">
        <v>7059</v>
      </c>
      <c r="J16" s="104">
        <v>4.4109277177006301E-3</v>
      </c>
      <c r="K16" s="103">
        <v>1920</v>
      </c>
      <c r="L16" s="104">
        <v>-0.135913591359136</v>
      </c>
      <c r="M16" s="103">
        <v>8979</v>
      </c>
      <c r="N16" s="104">
        <v>-2.9297297297297301E-2</v>
      </c>
      <c r="O16" s="107">
        <v>5</v>
      </c>
      <c r="P16" s="109"/>
      <c r="Q16" s="102" t="s">
        <v>65</v>
      </c>
      <c r="R16" s="106">
        <v>5594</v>
      </c>
      <c r="S16" s="106">
        <v>1</v>
      </c>
      <c r="T16" s="106">
        <v>1433</v>
      </c>
      <c r="U16" s="106">
        <v>7028</v>
      </c>
      <c r="V16" s="106">
        <v>2222</v>
      </c>
      <c r="W16" s="106">
        <v>9250</v>
      </c>
      <c r="X16" s="102" t="s">
        <v>97</v>
      </c>
    </row>
    <row r="17" spans="1:24" x14ac:dyDescent="0.2">
      <c r="A17" s="102" t="s">
        <v>102</v>
      </c>
      <c r="B17" s="102" t="s">
        <v>101</v>
      </c>
      <c r="C17" s="103">
        <v>5552</v>
      </c>
      <c r="D17" s="104">
        <v>1.5733626051957602E-2</v>
      </c>
      <c r="E17" s="103">
        <v>244</v>
      </c>
      <c r="F17" s="104">
        <v>-0.2</v>
      </c>
      <c r="G17" s="103">
        <v>0</v>
      </c>
      <c r="H17" s="104" t="s">
        <v>227</v>
      </c>
      <c r="I17" s="103">
        <v>5796</v>
      </c>
      <c r="J17" s="104">
        <v>4.3320048518454297E-3</v>
      </c>
      <c r="K17" s="103">
        <v>1766</v>
      </c>
      <c r="L17" s="104">
        <v>0.16413974950560301</v>
      </c>
      <c r="M17" s="103">
        <v>7562</v>
      </c>
      <c r="N17" s="104">
        <v>3.7596048298573E-2</v>
      </c>
      <c r="O17" s="107">
        <v>4</v>
      </c>
      <c r="P17" s="109"/>
      <c r="Q17" s="102" t="s">
        <v>65</v>
      </c>
      <c r="R17" s="106">
        <v>5466</v>
      </c>
      <c r="S17" s="106">
        <v>305</v>
      </c>
      <c r="T17" s="106">
        <v>0</v>
      </c>
      <c r="U17" s="106">
        <v>5771</v>
      </c>
      <c r="V17" s="106">
        <v>1517</v>
      </c>
      <c r="W17" s="106">
        <v>7288</v>
      </c>
      <c r="X17" s="102" t="s">
        <v>100</v>
      </c>
    </row>
    <row r="18" spans="1:24" x14ac:dyDescent="0.2">
      <c r="A18" s="102" t="s">
        <v>105</v>
      </c>
      <c r="B18" s="102" t="s">
        <v>104</v>
      </c>
      <c r="C18" s="103">
        <v>725</v>
      </c>
      <c r="D18" s="104">
        <v>-1.3605442176870699E-2</v>
      </c>
      <c r="E18" s="103">
        <v>1</v>
      </c>
      <c r="F18" s="104" t="s">
        <v>227</v>
      </c>
      <c r="G18" s="103">
        <v>0</v>
      </c>
      <c r="H18" s="104" t="s">
        <v>227</v>
      </c>
      <c r="I18" s="103">
        <v>726</v>
      </c>
      <c r="J18" s="104">
        <v>-1.2244897959183701E-2</v>
      </c>
      <c r="K18" s="103">
        <v>143</v>
      </c>
      <c r="L18" s="104">
        <v>0.3</v>
      </c>
      <c r="M18" s="103">
        <v>869</v>
      </c>
      <c r="N18" s="104">
        <v>2.84023668639053E-2</v>
      </c>
      <c r="O18" s="107">
        <v>5</v>
      </c>
      <c r="P18" s="109"/>
      <c r="Q18" s="102" t="s">
        <v>65</v>
      </c>
      <c r="R18" s="106">
        <v>735</v>
      </c>
      <c r="S18" s="106">
        <v>0</v>
      </c>
      <c r="T18" s="106">
        <v>0</v>
      </c>
      <c r="U18" s="106">
        <v>735</v>
      </c>
      <c r="V18" s="106">
        <v>110</v>
      </c>
      <c r="W18" s="106">
        <v>845</v>
      </c>
      <c r="X18" s="102" t="s">
        <v>103</v>
      </c>
    </row>
    <row r="19" spans="1:24" x14ac:dyDescent="0.2">
      <c r="A19" s="102" t="s">
        <v>108</v>
      </c>
      <c r="B19" s="102" t="s">
        <v>107</v>
      </c>
      <c r="C19" s="103">
        <v>3381</v>
      </c>
      <c r="D19" s="104">
        <v>-1.4285714285714301E-2</v>
      </c>
      <c r="E19" s="103">
        <v>1116</v>
      </c>
      <c r="F19" s="104">
        <v>-0.24338983050847501</v>
      </c>
      <c r="G19" s="103">
        <v>0</v>
      </c>
      <c r="H19" s="104">
        <v>-1</v>
      </c>
      <c r="I19" s="103">
        <v>4497</v>
      </c>
      <c r="J19" s="104">
        <v>-8.4859584859584905E-2</v>
      </c>
      <c r="K19" s="103">
        <v>2108</v>
      </c>
      <c r="L19" s="104">
        <v>0.124266666666667</v>
      </c>
      <c r="M19" s="103">
        <v>6605</v>
      </c>
      <c r="N19" s="104">
        <v>-2.7102666077478303E-2</v>
      </c>
      <c r="O19" s="107">
        <v>4</v>
      </c>
      <c r="P19" s="109"/>
      <c r="Q19" s="102" t="s">
        <v>65</v>
      </c>
      <c r="R19" s="106">
        <v>3430</v>
      </c>
      <c r="S19" s="106">
        <v>1475</v>
      </c>
      <c r="T19" s="106">
        <v>9</v>
      </c>
      <c r="U19" s="106">
        <v>4914</v>
      </c>
      <c r="V19" s="106">
        <v>1875</v>
      </c>
      <c r="W19" s="106">
        <v>6789</v>
      </c>
      <c r="X19" s="102" t="s">
        <v>106</v>
      </c>
    </row>
    <row r="20" spans="1:24" x14ac:dyDescent="0.2">
      <c r="A20" s="102" t="s">
        <v>111</v>
      </c>
      <c r="B20" s="102" t="s">
        <v>110</v>
      </c>
      <c r="C20" s="103">
        <v>1482</v>
      </c>
      <c r="D20" s="104">
        <v>6.31276901004304E-2</v>
      </c>
      <c r="E20" s="103">
        <v>2</v>
      </c>
      <c r="F20" s="104">
        <v>0</v>
      </c>
      <c r="G20" s="103">
        <v>0</v>
      </c>
      <c r="H20" s="104" t="s">
        <v>227</v>
      </c>
      <c r="I20" s="103">
        <v>1484</v>
      </c>
      <c r="J20" s="104">
        <v>6.3037249283667593E-2</v>
      </c>
      <c r="K20" s="103">
        <v>253</v>
      </c>
      <c r="L20" s="104">
        <v>0.611464968152866</v>
      </c>
      <c r="M20" s="103">
        <v>1737</v>
      </c>
      <c r="N20" s="104">
        <v>0.118480360592402</v>
      </c>
      <c r="O20" s="107">
        <v>5</v>
      </c>
      <c r="P20" s="109"/>
      <c r="Q20" s="102" t="s">
        <v>65</v>
      </c>
      <c r="R20" s="106">
        <v>1394</v>
      </c>
      <c r="S20" s="106">
        <v>2</v>
      </c>
      <c r="T20" s="106">
        <v>0</v>
      </c>
      <c r="U20" s="106">
        <v>1396</v>
      </c>
      <c r="V20" s="106">
        <v>157</v>
      </c>
      <c r="W20" s="106">
        <v>1553</v>
      </c>
      <c r="X20" s="102" t="s">
        <v>109</v>
      </c>
    </row>
    <row r="21" spans="1:24" x14ac:dyDescent="0.2">
      <c r="A21" s="102" t="s">
        <v>114</v>
      </c>
      <c r="B21" s="102" t="s">
        <v>113</v>
      </c>
      <c r="C21" s="103">
        <v>4212</v>
      </c>
      <c r="D21" s="104">
        <v>1.0556621880998101E-2</v>
      </c>
      <c r="E21" s="103">
        <v>30</v>
      </c>
      <c r="F21" s="104">
        <v>-0.230769230769231</v>
      </c>
      <c r="G21" s="103">
        <v>11</v>
      </c>
      <c r="H21" s="104" t="s">
        <v>227</v>
      </c>
      <c r="I21" s="103">
        <v>4253</v>
      </c>
      <c r="J21" s="104">
        <v>1.09341573567863E-2</v>
      </c>
      <c r="K21" s="103">
        <v>1329</v>
      </c>
      <c r="L21" s="104">
        <v>0.25495750708215303</v>
      </c>
      <c r="M21" s="103">
        <v>5582</v>
      </c>
      <c r="N21" s="104">
        <v>6.0007595898214999E-2</v>
      </c>
      <c r="O21" s="107">
        <v>4</v>
      </c>
      <c r="P21" s="109"/>
      <c r="Q21" s="102" t="s">
        <v>65</v>
      </c>
      <c r="R21" s="106">
        <v>4168</v>
      </c>
      <c r="S21" s="106">
        <v>39</v>
      </c>
      <c r="T21" s="106">
        <v>0</v>
      </c>
      <c r="U21" s="106">
        <v>4207</v>
      </c>
      <c r="V21" s="106">
        <v>1059</v>
      </c>
      <c r="W21" s="106">
        <v>5266</v>
      </c>
      <c r="X21" s="102" t="s">
        <v>112</v>
      </c>
    </row>
    <row r="22" spans="1:24" x14ac:dyDescent="0.2">
      <c r="A22" s="102" t="s">
        <v>117</v>
      </c>
      <c r="B22" s="102" t="s">
        <v>116</v>
      </c>
      <c r="C22" s="103">
        <v>7234</v>
      </c>
      <c r="D22" s="104">
        <v>-6.5915957154627797E-3</v>
      </c>
      <c r="E22" s="103">
        <v>3291</v>
      </c>
      <c r="F22" s="104">
        <v>-8.252021187621969E-2</v>
      </c>
      <c r="G22" s="103">
        <v>0</v>
      </c>
      <c r="H22" s="104">
        <v>-1</v>
      </c>
      <c r="I22" s="103">
        <v>10525</v>
      </c>
      <c r="J22" s="104">
        <v>-3.1916850625459903E-2</v>
      </c>
      <c r="K22" s="103">
        <v>2286</v>
      </c>
      <c r="L22" s="104">
        <v>-6.8079902160619599E-2</v>
      </c>
      <c r="M22" s="103">
        <v>12811</v>
      </c>
      <c r="N22" s="104">
        <v>-3.85741088180113E-2</v>
      </c>
      <c r="O22" s="107">
        <v>3</v>
      </c>
      <c r="P22" s="109"/>
      <c r="Q22" s="102" t="s">
        <v>65</v>
      </c>
      <c r="R22" s="106">
        <v>7282</v>
      </c>
      <c r="S22" s="106">
        <v>3587</v>
      </c>
      <c r="T22" s="106">
        <v>3</v>
      </c>
      <c r="U22" s="106">
        <v>10872</v>
      </c>
      <c r="V22" s="106">
        <v>2453</v>
      </c>
      <c r="W22" s="106">
        <v>13325</v>
      </c>
      <c r="X22" s="102" t="s">
        <v>115</v>
      </c>
    </row>
    <row r="23" spans="1:24" x14ac:dyDescent="0.2">
      <c r="A23" s="102" t="s">
        <v>120</v>
      </c>
      <c r="B23" s="102" t="s">
        <v>119</v>
      </c>
      <c r="C23" s="103">
        <v>3775</v>
      </c>
      <c r="D23" s="104">
        <v>-8.0389768574908607E-2</v>
      </c>
      <c r="E23" s="103">
        <v>38</v>
      </c>
      <c r="F23" s="104">
        <v>-0.33333333333333298</v>
      </c>
      <c r="G23" s="103">
        <v>2349</v>
      </c>
      <c r="H23" s="104">
        <v>-0.41024353502385102</v>
      </c>
      <c r="I23" s="103">
        <v>6162</v>
      </c>
      <c r="J23" s="104">
        <v>-0.24346224677716402</v>
      </c>
      <c r="K23" s="103">
        <v>717</v>
      </c>
      <c r="L23" s="104">
        <v>-0.173010380622837</v>
      </c>
      <c r="M23" s="103">
        <v>6879</v>
      </c>
      <c r="N23" s="104">
        <v>-0.236684420772304</v>
      </c>
      <c r="O23" s="107">
        <v>4</v>
      </c>
      <c r="P23" s="109"/>
      <c r="Q23" s="102" t="s">
        <v>65</v>
      </c>
      <c r="R23" s="106">
        <v>4105</v>
      </c>
      <c r="S23" s="106">
        <v>57</v>
      </c>
      <c r="T23" s="106">
        <v>3983</v>
      </c>
      <c r="U23" s="106">
        <v>8145</v>
      </c>
      <c r="V23" s="106">
        <v>867</v>
      </c>
      <c r="W23" s="106">
        <v>9012</v>
      </c>
      <c r="X23" s="102" t="s">
        <v>118</v>
      </c>
    </row>
    <row r="24" spans="1:24" x14ac:dyDescent="0.2">
      <c r="A24" s="102" t="s">
        <v>123</v>
      </c>
      <c r="B24" s="102" t="s">
        <v>122</v>
      </c>
      <c r="C24" s="103">
        <v>1758</v>
      </c>
      <c r="D24" s="104">
        <v>-2.0066889632107E-2</v>
      </c>
      <c r="E24" s="103">
        <v>48</v>
      </c>
      <c r="F24" s="104">
        <v>-0.29411764705882404</v>
      </c>
      <c r="G24" s="103">
        <v>2</v>
      </c>
      <c r="H24" s="104" t="s">
        <v>227</v>
      </c>
      <c r="I24" s="103">
        <v>1808</v>
      </c>
      <c r="J24" s="104">
        <v>-2.90010741138561E-2</v>
      </c>
      <c r="K24" s="103">
        <v>417</v>
      </c>
      <c r="L24" s="104">
        <v>-8.7527352297592995E-2</v>
      </c>
      <c r="M24" s="103">
        <v>2225</v>
      </c>
      <c r="N24" s="104">
        <v>-4.0534713238464901E-2</v>
      </c>
      <c r="O24" s="107">
        <v>4</v>
      </c>
      <c r="P24" s="109"/>
      <c r="Q24" s="102" t="s">
        <v>65</v>
      </c>
      <c r="R24" s="106">
        <v>1794</v>
      </c>
      <c r="S24" s="106">
        <v>68</v>
      </c>
      <c r="T24" s="106">
        <v>0</v>
      </c>
      <c r="U24" s="106">
        <v>1862</v>
      </c>
      <c r="V24" s="106">
        <v>457</v>
      </c>
      <c r="W24" s="106">
        <v>2319</v>
      </c>
      <c r="X24" s="102" t="s">
        <v>121</v>
      </c>
    </row>
    <row r="25" spans="1:24" x14ac:dyDescent="0.2">
      <c r="A25" s="102" t="s">
        <v>126</v>
      </c>
      <c r="B25" s="102" t="s">
        <v>125</v>
      </c>
      <c r="C25" s="103">
        <v>3226</v>
      </c>
      <c r="D25" s="104">
        <v>3.2981107909061794E-2</v>
      </c>
      <c r="E25" s="103">
        <v>2</v>
      </c>
      <c r="F25" s="104">
        <v>1</v>
      </c>
      <c r="G25" s="103">
        <v>0</v>
      </c>
      <c r="H25" s="104" t="s">
        <v>227</v>
      </c>
      <c r="I25" s="103">
        <v>3228</v>
      </c>
      <c r="J25" s="104">
        <v>3.3290653008962896E-2</v>
      </c>
      <c r="K25" s="103">
        <v>985</v>
      </c>
      <c r="L25" s="104">
        <v>0.13741339491916899</v>
      </c>
      <c r="M25" s="103">
        <v>4213</v>
      </c>
      <c r="N25" s="104">
        <v>5.5889724310776906E-2</v>
      </c>
      <c r="O25" s="107">
        <v>5</v>
      </c>
      <c r="P25" s="109"/>
      <c r="Q25" s="102" t="s">
        <v>65</v>
      </c>
      <c r="R25" s="106">
        <v>3123</v>
      </c>
      <c r="S25" s="106">
        <v>1</v>
      </c>
      <c r="T25" s="106">
        <v>0</v>
      </c>
      <c r="U25" s="106">
        <v>3124</v>
      </c>
      <c r="V25" s="106">
        <v>866</v>
      </c>
      <c r="W25" s="106">
        <v>3990</v>
      </c>
      <c r="X25" s="102" t="s">
        <v>124</v>
      </c>
    </row>
    <row r="26" spans="1:24" x14ac:dyDescent="0.2">
      <c r="A26" s="102" t="s">
        <v>129</v>
      </c>
      <c r="B26" s="102" t="s">
        <v>128</v>
      </c>
      <c r="C26" s="103">
        <v>1565</v>
      </c>
      <c r="D26" s="104">
        <v>2.6229508196721301E-2</v>
      </c>
      <c r="E26" s="103">
        <v>0</v>
      </c>
      <c r="F26" s="104" t="s">
        <v>227</v>
      </c>
      <c r="G26" s="103">
        <v>0</v>
      </c>
      <c r="H26" s="104">
        <v>-1</v>
      </c>
      <c r="I26" s="103">
        <v>1565</v>
      </c>
      <c r="J26" s="104">
        <v>2.5557011795543903E-2</v>
      </c>
      <c r="K26" s="103">
        <v>305</v>
      </c>
      <c r="L26" s="104">
        <v>3.28947368421053E-3</v>
      </c>
      <c r="M26" s="103">
        <v>1870</v>
      </c>
      <c r="N26" s="104">
        <v>2.1857923497267801E-2</v>
      </c>
      <c r="O26" s="107">
        <v>5</v>
      </c>
      <c r="P26" s="109"/>
      <c r="Q26" s="102" t="s">
        <v>65</v>
      </c>
      <c r="R26" s="106">
        <v>1525</v>
      </c>
      <c r="S26" s="106">
        <v>0</v>
      </c>
      <c r="T26" s="106">
        <v>1</v>
      </c>
      <c r="U26" s="106">
        <v>1526</v>
      </c>
      <c r="V26" s="106">
        <v>304</v>
      </c>
      <c r="W26" s="106">
        <v>1830</v>
      </c>
      <c r="X26" s="102" t="s">
        <v>127</v>
      </c>
    </row>
    <row r="27" spans="1:24" x14ac:dyDescent="0.2">
      <c r="A27" s="102" t="s">
        <v>132</v>
      </c>
      <c r="B27" s="102" t="s">
        <v>131</v>
      </c>
      <c r="C27" s="103">
        <v>4174</v>
      </c>
      <c r="D27" s="104">
        <v>6.5883554647599596E-2</v>
      </c>
      <c r="E27" s="103">
        <v>0</v>
      </c>
      <c r="F27" s="104" t="s">
        <v>227</v>
      </c>
      <c r="G27" s="103">
        <v>0</v>
      </c>
      <c r="H27" s="104" t="s">
        <v>227</v>
      </c>
      <c r="I27" s="103">
        <v>4174</v>
      </c>
      <c r="J27" s="104">
        <v>6.5883554647599596E-2</v>
      </c>
      <c r="K27" s="103">
        <v>1429</v>
      </c>
      <c r="L27" s="104">
        <v>0.29321266968325804</v>
      </c>
      <c r="M27" s="103">
        <v>5603</v>
      </c>
      <c r="N27" s="104">
        <v>0.11591316470822501</v>
      </c>
      <c r="O27" s="107">
        <v>5</v>
      </c>
      <c r="P27" s="109"/>
      <c r="Q27" s="102" t="s">
        <v>65</v>
      </c>
      <c r="R27" s="106">
        <v>3916</v>
      </c>
      <c r="S27" s="106">
        <v>0</v>
      </c>
      <c r="T27" s="106">
        <v>0</v>
      </c>
      <c r="U27" s="106">
        <v>3916</v>
      </c>
      <c r="V27" s="106">
        <v>1105</v>
      </c>
      <c r="W27" s="106">
        <v>5021</v>
      </c>
      <c r="X27" s="102" t="s">
        <v>130</v>
      </c>
    </row>
    <row r="28" spans="1:24" x14ac:dyDescent="0.2">
      <c r="A28" s="102" t="s">
        <v>135</v>
      </c>
      <c r="B28" s="102" t="s">
        <v>134</v>
      </c>
      <c r="C28" s="103">
        <v>4972</v>
      </c>
      <c r="D28" s="104">
        <v>-3.80685233420156E-3</v>
      </c>
      <c r="E28" s="103">
        <v>275</v>
      </c>
      <c r="F28" s="104">
        <v>4.1666666666666699E-2</v>
      </c>
      <c r="G28" s="103">
        <v>8</v>
      </c>
      <c r="H28" s="104">
        <v>0.33333333333333298</v>
      </c>
      <c r="I28" s="103">
        <v>5255</v>
      </c>
      <c r="J28" s="104">
        <v>-1.1404675917126E-3</v>
      </c>
      <c r="K28" s="103">
        <v>1196</v>
      </c>
      <c r="L28" s="104">
        <v>-1.0752688172043001E-2</v>
      </c>
      <c r="M28" s="103">
        <v>6451</v>
      </c>
      <c r="N28" s="104">
        <v>-2.9366306027820703E-3</v>
      </c>
      <c r="O28" s="107">
        <v>4</v>
      </c>
      <c r="P28" s="109"/>
      <c r="Q28" s="102" t="s">
        <v>65</v>
      </c>
      <c r="R28" s="106">
        <v>4991</v>
      </c>
      <c r="S28" s="106">
        <v>264</v>
      </c>
      <c r="T28" s="106">
        <v>6</v>
      </c>
      <c r="U28" s="106">
        <v>5261</v>
      </c>
      <c r="V28" s="106">
        <v>1209</v>
      </c>
      <c r="W28" s="106">
        <v>6470</v>
      </c>
      <c r="X28" s="102" t="s">
        <v>133</v>
      </c>
    </row>
    <row r="29" spans="1:24" x14ac:dyDescent="0.2">
      <c r="A29" s="102" t="s">
        <v>138</v>
      </c>
      <c r="B29" s="102" t="s">
        <v>137</v>
      </c>
      <c r="C29" s="103">
        <v>3750</v>
      </c>
      <c r="D29" s="104">
        <v>4.1666666666666699E-2</v>
      </c>
      <c r="E29" s="103">
        <v>1</v>
      </c>
      <c r="F29" s="104" t="s">
        <v>227</v>
      </c>
      <c r="G29" s="103">
        <v>0</v>
      </c>
      <c r="H29" s="104" t="s">
        <v>227</v>
      </c>
      <c r="I29" s="103">
        <v>3751</v>
      </c>
      <c r="J29" s="104">
        <v>4.1944444444444402E-2</v>
      </c>
      <c r="K29" s="103">
        <v>436</v>
      </c>
      <c r="L29" s="104">
        <v>0.12953367875647698</v>
      </c>
      <c r="M29" s="103">
        <v>4187</v>
      </c>
      <c r="N29" s="104">
        <v>5.04264927245359E-2</v>
      </c>
      <c r="O29" s="107">
        <v>5</v>
      </c>
      <c r="P29" s="109"/>
      <c r="Q29" s="102" t="s">
        <v>65</v>
      </c>
      <c r="R29" s="106">
        <v>3600</v>
      </c>
      <c r="S29" s="106">
        <v>0</v>
      </c>
      <c r="T29" s="106">
        <v>0</v>
      </c>
      <c r="U29" s="106">
        <v>3600</v>
      </c>
      <c r="V29" s="106">
        <v>386</v>
      </c>
      <c r="W29" s="106">
        <v>3986</v>
      </c>
      <c r="X29" s="102" t="s">
        <v>136</v>
      </c>
    </row>
    <row r="30" spans="1:24" x14ac:dyDescent="0.2">
      <c r="A30" s="102" t="s">
        <v>141</v>
      </c>
      <c r="B30" s="102" t="s">
        <v>140</v>
      </c>
      <c r="C30" s="103">
        <v>2022</v>
      </c>
      <c r="D30" s="104">
        <v>2.48352762290928E-2</v>
      </c>
      <c r="E30" s="103">
        <v>1</v>
      </c>
      <c r="F30" s="104" t="s">
        <v>227</v>
      </c>
      <c r="G30" s="103">
        <v>0</v>
      </c>
      <c r="H30" s="104" t="s">
        <v>227</v>
      </c>
      <c r="I30" s="103">
        <v>2023</v>
      </c>
      <c r="J30" s="104">
        <v>2.5342118601115102E-2</v>
      </c>
      <c r="K30" s="103">
        <v>408</v>
      </c>
      <c r="L30" s="104">
        <v>-9.7087378640776708E-3</v>
      </c>
      <c r="M30" s="103">
        <v>2431</v>
      </c>
      <c r="N30" s="104">
        <v>1.9287211740041898E-2</v>
      </c>
      <c r="O30" s="107">
        <v>5</v>
      </c>
      <c r="P30" s="109"/>
      <c r="Q30" s="102" t="s">
        <v>65</v>
      </c>
      <c r="R30" s="106">
        <v>1973</v>
      </c>
      <c r="S30" s="106">
        <v>0</v>
      </c>
      <c r="T30" s="106">
        <v>0</v>
      </c>
      <c r="U30" s="106">
        <v>1973</v>
      </c>
      <c r="V30" s="106">
        <v>412</v>
      </c>
      <c r="W30" s="106">
        <v>2385</v>
      </c>
      <c r="X30" s="102" t="s">
        <v>139</v>
      </c>
    </row>
    <row r="31" spans="1:24" x14ac:dyDescent="0.2">
      <c r="A31" s="102" t="s">
        <v>144</v>
      </c>
      <c r="B31" s="102" t="s">
        <v>143</v>
      </c>
      <c r="C31" s="103">
        <v>1196</v>
      </c>
      <c r="D31" s="104">
        <v>4.5454545454545497E-2</v>
      </c>
      <c r="E31" s="103">
        <v>0</v>
      </c>
      <c r="F31" s="104">
        <v>-1</v>
      </c>
      <c r="G31" s="103">
        <v>0</v>
      </c>
      <c r="H31" s="104" t="s">
        <v>227</v>
      </c>
      <c r="I31" s="103">
        <v>1196</v>
      </c>
      <c r="J31" s="104">
        <v>4.4541484716157202E-2</v>
      </c>
      <c r="K31" s="103">
        <v>391</v>
      </c>
      <c r="L31" s="104">
        <v>-0.26086956521739102</v>
      </c>
      <c r="M31" s="103">
        <v>1587</v>
      </c>
      <c r="N31" s="104">
        <v>-5.1971326164874598E-2</v>
      </c>
      <c r="O31" s="107">
        <v>5</v>
      </c>
      <c r="P31" s="109"/>
      <c r="Q31" s="102" t="s">
        <v>65</v>
      </c>
      <c r="R31" s="106">
        <v>1144</v>
      </c>
      <c r="S31" s="106">
        <v>1</v>
      </c>
      <c r="T31" s="106">
        <v>0</v>
      </c>
      <c r="U31" s="106">
        <v>1145</v>
      </c>
      <c r="V31" s="106">
        <v>529</v>
      </c>
      <c r="W31" s="106">
        <v>1674</v>
      </c>
      <c r="X31" s="102" t="s">
        <v>142</v>
      </c>
    </row>
    <row r="32" spans="1:24" x14ac:dyDescent="0.2">
      <c r="A32" s="102" t="s">
        <v>148</v>
      </c>
      <c r="B32" s="102" t="s">
        <v>146</v>
      </c>
      <c r="C32" s="103">
        <v>76181</v>
      </c>
      <c r="D32" s="104">
        <v>2.1574121578068102E-3</v>
      </c>
      <c r="E32" s="103">
        <v>80528</v>
      </c>
      <c r="F32" s="104">
        <v>2.27336229012675E-2</v>
      </c>
      <c r="G32" s="103">
        <v>0</v>
      </c>
      <c r="H32" s="104" t="s">
        <v>227</v>
      </c>
      <c r="I32" s="103">
        <v>156709</v>
      </c>
      <c r="J32" s="104">
        <v>1.26264094859617E-2</v>
      </c>
      <c r="K32" s="103">
        <v>6474</v>
      </c>
      <c r="L32" s="104">
        <v>0.26717557251908403</v>
      </c>
      <c r="M32" s="103">
        <v>163183</v>
      </c>
      <c r="N32" s="104">
        <v>2.0761397187609502E-2</v>
      </c>
      <c r="O32" s="107">
        <v>1</v>
      </c>
      <c r="P32" s="109"/>
      <c r="Q32" s="102" t="s">
        <v>147</v>
      </c>
      <c r="R32" s="106">
        <v>76017</v>
      </c>
      <c r="S32" s="106">
        <v>78738</v>
      </c>
      <c r="T32" s="106">
        <v>0</v>
      </c>
      <c r="U32" s="106">
        <v>154755</v>
      </c>
      <c r="V32" s="106">
        <v>5109</v>
      </c>
      <c r="W32" s="106">
        <v>159864</v>
      </c>
      <c r="X32" s="102" t="s">
        <v>145</v>
      </c>
    </row>
    <row r="33" spans="1:24" x14ac:dyDescent="0.2">
      <c r="A33" s="102" t="s">
        <v>151</v>
      </c>
      <c r="B33" s="102" t="s">
        <v>150</v>
      </c>
      <c r="C33" s="103">
        <v>811</v>
      </c>
      <c r="D33" s="104">
        <v>-1.3381995133820001E-2</v>
      </c>
      <c r="E33" s="103">
        <v>35</v>
      </c>
      <c r="F33" s="104">
        <v>-0.146341463414634</v>
      </c>
      <c r="G33" s="103">
        <v>0</v>
      </c>
      <c r="H33" s="104" t="s">
        <v>227</v>
      </c>
      <c r="I33" s="103">
        <v>846</v>
      </c>
      <c r="J33" s="104">
        <v>-1.9698725376593298E-2</v>
      </c>
      <c r="K33" s="103">
        <v>614</v>
      </c>
      <c r="L33" s="104">
        <v>-0.37282941777323803</v>
      </c>
      <c r="M33" s="103">
        <v>1460</v>
      </c>
      <c r="N33" s="104">
        <v>-0.207383279044517</v>
      </c>
      <c r="O33" s="107">
        <v>5</v>
      </c>
      <c r="P33" s="109"/>
      <c r="Q33" s="102" t="s">
        <v>65</v>
      </c>
      <c r="R33" s="106">
        <v>822</v>
      </c>
      <c r="S33" s="106">
        <v>41</v>
      </c>
      <c r="T33" s="106">
        <v>0</v>
      </c>
      <c r="U33" s="106">
        <v>863</v>
      </c>
      <c r="V33" s="106">
        <v>979</v>
      </c>
      <c r="W33" s="106">
        <v>1842</v>
      </c>
      <c r="X33" s="102" t="s">
        <v>149</v>
      </c>
    </row>
    <row r="34" spans="1:24" x14ac:dyDescent="0.2">
      <c r="A34" s="102" t="s">
        <v>154</v>
      </c>
      <c r="B34" s="102" t="s">
        <v>153</v>
      </c>
      <c r="C34" s="103">
        <v>2008</v>
      </c>
      <c r="D34" s="104">
        <v>2.1882951653944001E-2</v>
      </c>
      <c r="E34" s="103">
        <v>2</v>
      </c>
      <c r="F34" s="104" t="s">
        <v>227</v>
      </c>
      <c r="G34" s="103">
        <v>0</v>
      </c>
      <c r="H34" s="104" t="s">
        <v>227</v>
      </c>
      <c r="I34" s="103">
        <v>2010</v>
      </c>
      <c r="J34" s="104">
        <v>2.2900763358778598E-2</v>
      </c>
      <c r="K34" s="103">
        <v>173</v>
      </c>
      <c r="L34" s="104">
        <v>-0.143564356435644</v>
      </c>
      <c r="M34" s="103">
        <v>2183</v>
      </c>
      <c r="N34" s="104">
        <v>7.3834794646977396E-3</v>
      </c>
      <c r="O34" s="107">
        <v>5</v>
      </c>
      <c r="P34" s="109"/>
      <c r="Q34" s="102" t="s">
        <v>65</v>
      </c>
      <c r="R34" s="106">
        <v>1965</v>
      </c>
      <c r="S34" s="106">
        <v>0</v>
      </c>
      <c r="T34" s="106">
        <v>0</v>
      </c>
      <c r="U34" s="106">
        <v>1965</v>
      </c>
      <c r="V34" s="106">
        <v>202</v>
      </c>
      <c r="W34" s="106">
        <v>2167</v>
      </c>
      <c r="X34" s="102" t="s">
        <v>152</v>
      </c>
    </row>
    <row r="35" spans="1:24" x14ac:dyDescent="0.2">
      <c r="A35" s="102" t="s">
        <v>157</v>
      </c>
      <c r="B35" s="102" t="s">
        <v>156</v>
      </c>
      <c r="C35" s="103">
        <v>798</v>
      </c>
      <c r="D35" s="104">
        <v>6.3051702395964708E-3</v>
      </c>
      <c r="E35" s="103">
        <v>0</v>
      </c>
      <c r="F35" s="104" t="s">
        <v>227</v>
      </c>
      <c r="G35" s="103">
        <v>0</v>
      </c>
      <c r="H35" s="104" t="s">
        <v>227</v>
      </c>
      <c r="I35" s="103">
        <v>798</v>
      </c>
      <c r="J35" s="104">
        <v>6.3051702395964708E-3</v>
      </c>
      <c r="K35" s="103">
        <v>92</v>
      </c>
      <c r="L35" s="104">
        <v>-0.32352941176470607</v>
      </c>
      <c r="M35" s="103">
        <v>890</v>
      </c>
      <c r="N35" s="104">
        <v>-4.1980624327233602E-2</v>
      </c>
      <c r="O35" s="107">
        <v>5</v>
      </c>
      <c r="P35" s="109"/>
      <c r="Q35" s="102" t="s">
        <v>65</v>
      </c>
      <c r="R35" s="106">
        <v>793</v>
      </c>
      <c r="S35" s="106">
        <v>0</v>
      </c>
      <c r="T35" s="106">
        <v>0</v>
      </c>
      <c r="U35" s="106">
        <v>793</v>
      </c>
      <c r="V35" s="106">
        <v>136</v>
      </c>
      <c r="W35" s="106">
        <v>929</v>
      </c>
      <c r="X35" s="102" t="s">
        <v>155</v>
      </c>
    </row>
    <row r="36" spans="1:24" x14ac:dyDescent="0.2">
      <c r="A36" s="102" t="s">
        <v>160</v>
      </c>
      <c r="B36" s="102" t="s">
        <v>159</v>
      </c>
      <c r="C36" s="103">
        <v>1629</v>
      </c>
      <c r="D36" s="104">
        <v>5.3005817711700098E-2</v>
      </c>
      <c r="E36" s="103">
        <v>3</v>
      </c>
      <c r="F36" s="104">
        <v>-0.78571428571428603</v>
      </c>
      <c r="G36" s="103">
        <v>0</v>
      </c>
      <c r="H36" s="104" t="s">
        <v>227</v>
      </c>
      <c r="I36" s="103">
        <v>1632</v>
      </c>
      <c r="J36" s="104">
        <v>4.5483664317745004E-2</v>
      </c>
      <c r="K36" s="103">
        <v>522</v>
      </c>
      <c r="L36" s="104">
        <v>0.20833333333333301</v>
      </c>
      <c r="M36" s="103">
        <v>2154</v>
      </c>
      <c r="N36" s="104">
        <v>8.0782739588559999E-2</v>
      </c>
      <c r="O36" s="107">
        <v>5</v>
      </c>
      <c r="P36" s="109"/>
      <c r="Q36" s="102" t="s">
        <v>65</v>
      </c>
      <c r="R36" s="106">
        <v>1547</v>
      </c>
      <c r="S36" s="106">
        <v>14</v>
      </c>
      <c r="T36" s="106">
        <v>0</v>
      </c>
      <c r="U36" s="106">
        <v>1561</v>
      </c>
      <c r="V36" s="106">
        <v>432</v>
      </c>
      <c r="W36" s="106">
        <v>1993</v>
      </c>
      <c r="X36" s="102" t="s">
        <v>158</v>
      </c>
    </row>
    <row r="37" spans="1:24" x14ac:dyDescent="0.2">
      <c r="A37" s="102" t="s">
        <v>163</v>
      </c>
      <c r="B37" s="102" t="s">
        <v>162</v>
      </c>
      <c r="C37" s="103">
        <v>3984</v>
      </c>
      <c r="D37" s="104">
        <v>1.11675126903553E-2</v>
      </c>
      <c r="E37" s="103">
        <v>2</v>
      </c>
      <c r="F37" s="104">
        <v>-0.5</v>
      </c>
      <c r="G37" s="103">
        <v>4</v>
      </c>
      <c r="H37" s="104" t="s">
        <v>227</v>
      </c>
      <c r="I37" s="103">
        <v>3990</v>
      </c>
      <c r="J37" s="104">
        <v>1.16632860040568E-2</v>
      </c>
      <c r="K37" s="103">
        <v>748</v>
      </c>
      <c r="L37" s="104">
        <v>0.25503355704698</v>
      </c>
      <c r="M37" s="103">
        <v>4738</v>
      </c>
      <c r="N37" s="104">
        <v>4.3612334801762097E-2</v>
      </c>
      <c r="O37" s="107">
        <v>5</v>
      </c>
      <c r="P37" s="109"/>
      <c r="Q37" s="102" t="s">
        <v>65</v>
      </c>
      <c r="R37" s="106">
        <v>3940</v>
      </c>
      <c r="S37" s="106">
        <v>4</v>
      </c>
      <c r="T37" s="106">
        <v>0</v>
      </c>
      <c r="U37" s="106">
        <v>3944</v>
      </c>
      <c r="V37" s="106">
        <v>596</v>
      </c>
      <c r="W37" s="106">
        <v>4540</v>
      </c>
      <c r="X37" s="102" t="s">
        <v>161</v>
      </c>
    </row>
    <row r="38" spans="1:24" x14ac:dyDescent="0.2">
      <c r="A38" s="102" t="s">
        <v>166</v>
      </c>
      <c r="B38" s="102" t="s">
        <v>165</v>
      </c>
      <c r="C38" s="103">
        <v>3528</v>
      </c>
      <c r="D38" s="104">
        <v>2.5879616167490502E-2</v>
      </c>
      <c r="E38" s="103">
        <v>2</v>
      </c>
      <c r="F38" s="104">
        <v>0</v>
      </c>
      <c r="G38" s="103">
        <v>0</v>
      </c>
      <c r="H38" s="104" t="s">
        <v>227</v>
      </c>
      <c r="I38" s="103">
        <v>3530</v>
      </c>
      <c r="J38" s="104">
        <v>2.5864574251671001E-2</v>
      </c>
      <c r="K38" s="103">
        <v>349</v>
      </c>
      <c r="L38" s="104">
        <v>0.14052287581699299</v>
      </c>
      <c r="M38" s="103">
        <v>3879</v>
      </c>
      <c r="N38" s="104">
        <v>3.5228182546036796E-2</v>
      </c>
      <c r="O38" s="107">
        <v>5</v>
      </c>
      <c r="P38" s="109"/>
      <c r="Q38" s="102" t="s">
        <v>65</v>
      </c>
      <c r="R38" s="106">
        <v>3439</v>
      </c>
      <c r="S38" s="106">
        <v>2</v>
      </c>
      <c r="T38" s="106">
        <v>0</v>
      </c>
      <c r="U38" s="106">
        <v>3441</v>
      </c>
      <c r="V38" s="106">
        <v>306</v>
      </c>
      <c r="W38" s="106">
        <v>3747</v>
      </c>
      <c r="X38" s="102" t="s">
        <v>164</v>
      </c>
    </row>
    <row r="39" spans="1:24" x14ac:dyDescent="0.2">
      <c r="A39" s="102" t="s">
        <v>169</v>
      </c>
      <c r="B39" s="102" t="s">
        <v>168</v>
      </c>
      <c r="C39" s="103">
        <v>19759</v>
      </c>
      <c r="D39" s="104">
        <v>-3.7461028838659392E-2</v>
      </c>
      <c r="E39" s="103">
        <v>13700</v>
      </c>
      <c r="F39" s="104">
        <v>-0.18013165769000603</v>
      </c>
      <c r="G39" s="103">
        <v>10234</v>
      </c>
      <c r="H39" s="104">
        <v>-0.17126892865819099</v>
      </c>
      <c r="I39" s="103">
        <v>43693</v>
      </c>
      <c r="J39" s="104">
        <v>-0.11886179845524002</v>
      </c>
      <c r="K39" s="103">
        <v>8523</v>
      </c>
      <c r="L39" s="104">
        <v>0.10645203167597</v>
      </c>
      <c r="M39" s="103">
        <v>52216</v>
      </c>
      <c r="N39" s="104">
        <v>-8.8566940129167396E-2</v>
      </c>
      <c r="O39" s="107">
        <v>2</v>
      </c>
      <c r="P39" s="109"/>
      <c r="Q39" s="102" t="s">
        <v>65</v>
      </c>
      <c r="R39" s="106">
        <v>20528</v>
      </c>
      <c r="S39" s="106">
        <v>16710</v>
      </c>
      <c r="T39" s="106">
        <v>12349</v>
      </c>
      <c r="U39" s="106">
        <v>49587</v>
      </c>
      <c r="V39" s="106">
        <v>7703</v>
      </c>
      <c r="W39" s="106">
        <v>57290</v>
      </c>
      <c r="X39" s="102" t="s">
        <v>167</v>
      </c>
    </row>
    <row r="40" spans="1:24" x14ac:dyDescent="0.2">
      <c r="A40" s="102" t="s">
        <v>172</v>
      </c>
      <c r="B40" s="102" t="s">
        <v>171</v>
      </c>
      <c r="C40" s="103">
        <v>3320</v>
      </c>
      <c r="D40" s="104">
        <v>1.25038121378469E-2</v>
      </c>
      <c r="E40" s="103">
        <v>0</v>
      </c>
      <c r="F40" s="104" t="s">
        <v>227</v>
      </c>
      <c r="G40" s="103">
        <v>0</v>
      </c>
      <c r="H40" s="104" t="s">
        <v>227</v>
      </c>
      <c r="I40" s="103">
        <v>3320</v>
      </c>
      <c r="J40" s="104">
        <v>1.25038121378469E-2</v>
      </c>
      <c r="K40" s="103">
        <v>837</v>
      </c>
      <c r="L40" s="104">
        <v>8.4196891191709797E-2</v>
      </c>
      <c r="M40" s="103">
        <v>4157</v>
      </c>
      <c r="N40" s="104">
        <v>2.6166378671932902E-2</v>
      </c>
      <c r="O40" s="107">
        <v>5</v>
      </c>
      <c r="P40" s="109"/>
      <c r="Q40" s="102" t="s">
        <v>65</v>
      </c>
      <c r="R40" s="106">
        <v>3279</v>
      </c>
      <c r="S40" s="106">
        <v>0</v>
      </c>
      <c r="T40" s="106">
        <v>0</v>
      </c>
      <c r="U40" s="106">
        <v>3279</v>
      </c>
      <c r="V40" s="106">
        <v>772</v>
      </c>
      <c r="W40" s="106">
        <v>4051</v>
      </c>
      <c r="X40" s="102" t="s">
        <v>170</v>
      </c>
    </row>
    <row r="41" spans="1:24" x14ac:dyDescent="0.2">
      <c r="A41" s="102" t="s">
        <v>175</v>
      </c>
      <c r="B41" s="102" t="s">
        <v>174</v>
      </c>
      <c r="C41" s="103">
        <v>2310</v>
      </c>
      <c r="D41" s="104">
        <v>-0.182300884955752</v>
      </c>
      <c r="E41" s="103">
        <v>110</v>
      </c>
      <c r="F41" s="104">
        <v>-0.23611111111111099</v>
      </c>
      <c r="G41" s="103">
        <v>0</v>
      </c>
      <c r="H41" s="104" t="s">
        <v>227</v>
      </c>
      <c r="I41" s="103">
        <v>2420</v>
      </c>
      <c r="J41" s="104">
        <v>-0.18491074435836999</v>
      </c>
      <c r="K41" s="103">
        <v>1600</v>
      </c>
      <c r="L41" s="104">
        <v>-7.5144508670520208E-2</v>
      </c>
      <c r="M41" s="103">
        <v>4020</v>
      </c>
      <c r="N41" s="104">
        <v>-0.14449882953819998</v>
      </c>
      <c r="O41" s="107">
        <v>4</v>
      </c>
      <c r="P41" s="109"/>
      <c r="Q41" s="102" t="s">
        <v>65</v>
      </c>
      <c r="R41" s="106">
        <v>2825</v>
      </c>
      <c r="S41" s="106">
        <v>144</v>
      </c>
      <c r="T41" s="106">
        <v>0</v>
      </c>
      <c r="U41" s="106">
        <v>2969</v>
      </c>
      <c r="V41" s="106">
        <v>1730</v>
      </c>
      <c r="W41" s="106">
        <v>4699</v>
      </c>
      <c r="X41" s="102" t="s">
        <v>173</v>
      </c>
    </row>
    <row r="42" spans="1:24" x14ac:dyDescent="0.2">
      <c r="A42" s="102" t="s">
        <v>178</v>
      </c>
      <c r="B42" s="102" t="s">
        <v>177</v>
      </c>
      <c r="C42" s="103">
        <v>2569</v>
      </c>
      <c r="D42" s="104">
        <v>1.3812154696132601E-2</v>
      </c>
      <c r="E42" s="103">
        <v>2</v>
      </c>
      <c r="F42" s="104" t="s">
        <v>227</v>
      </c>
      <c r="G42" s="103">
        <v>0</v>
      </c>
      <c r="H42" s="104" t="s">
        <v>227</v>
      </c>
      <c r="I42" s="103">
        <v>2571</v>
      </c>
      <c r="J42" s="104">
        <v>1.46014206787687E-2</v>
      </c>
      <c r="K42" s="103">
        <v>687</v>
      </c>
      <c r="L42" s="104">
        <v>0.62411347517730509</v>
      </c>
      <c r="M42" s="103">
        <v>3258</v>
      </c>
      <c r="N42" s="104">
        <v>0.10179235711870099</v>
      </c>
      <c r="O42" s="107">
        <v>5</v>
      </c>
      <c r="P42" s="109"/>
      <c r="Q42" s="102" t="s">
        <v>65</v>
      </c>
      <c r="R42" s="106">
        <v>2534</v>
      </c>
      <c r="S42" s="106">
        <v>0</v>
      </c>
      <c r="T42" s="106">
        <v>0</v>
      </c>
      <c r="U42" s="106">
        <v>2534</v>
      </c>
      <c r="V42" s="106">
        <v>423</v>
      </c>
      <c r="W42" s="106">
        <v>2957</v>
      </c>
      <c r="X42" s="102" t="s">
        <v>176</v>
      </c>
    </row>
    <row r="43" spans="1:24" x14ac:dyDescent="0.2">
      <c r="A43" s="102" t="s">
        <v>181</v>
      </c>
      <c r="B43" s="102" t="s">
        <v>180</v>
      </c>
      <c r="C43" s="103">
        <v>1372</v>
      </c>
      <c r="D43" s="104">
        <v>2.84857571214393E-2</v>
      </c>
      <c r="E43" s="103">
        <v>2</v>
      </c>
      <c r="F43" s="104" t="s">
        <v>227</v>
      </c>
      <c r="G43" s="103">
        <v>0</v>
      </c>
      <c r="H43" s="104" t="s">
        <v>227</v>
      </c>
      <c r="I43" s="103">
        <v>1374</v>
      </c>
      <c r="J43" s="104">
        <v>2.9985007496251902E-2</v>
      </c>
      <c r="K43" s="103">
        <v>199</v>
      </c>
      <c r="L43" s="104">
        <v>-2.4509803921568603E-2</v>
      </c>
      <c r="M43" s="103">
        <v>1573</v>
      </c>
      <c r="N43" s="104">
        <v>2.2756827048114402E-2</v>
      </c>
      <c r="O43" s="107">
        <v>5</v>
      </c>
      <c r="P43" s="109"/>
      <c r="Q43" s="102" t="s">
        <v>65</v>
      </c>
      <c r="R43" s="106">
        <v>1334</v>
      </c>
      <c r="S43" s="106">
        <v>0</v>
      </c>
      <c r="T43" s="106">
        <v>0</v>
      </c>
      <c r="U43" s="106">
        <v>1334</v>
      </c>
      <c r="V43" s="106">
        <v>204</v>
      </c>
      <c r="W43" s="106">
        <v>1538</v>
      </c>
      <c r="X43" s="102" t="s">
        <v>179</v>
      </c>
    </row>
    <row r="44" spans="1:24" x14ac:dyDescent="0.2">
      <c r="A44" s="102" t="s">
        <v>184</v>
      </c>
      <c r="B44" s="102" t="s">
        <v>183</v>
      </c>
      <c r="C44" s="103">
        <v>21889</v>
      </c>
      <c r="D44" s="104">
        <v>2.4478142843770499E-2</v>
      </c>
      <c r="E44" s="103">
        <v>881</v>
      </c>
      <c r="F44" s="104">
        <v>-6.0767590618336899E-2</v>
      </c>
      <c r="G44" s="103">
        <v>2</v>
      </c>
      <c r="H44" s="104">
        <v>-0.6</v>
      </c>
      <c r="I44" s="103">
        <v>22772</v>
      </c>
      <c r="J44" s="104">
        <v>2.0753955802590901E-2</v>
      </c>
      <c r="K44" s="103">
        <v>6617</v>
      </c>
      <c r="L44" s="104">
        <v>0.128218243819267</v>
      </c>
      <c r="M44" s="103">
        <v>29389</v>
      </c>
      <c r="N44" s="104">
        <v>4.3124866898558996E-2</v>
      </c>
      <c r="O44" s="107">
        <v>3</v>
      </c>
      <c r="P44" s="109"/>
      <c r="Q44" s="102" t="s">
        <v>65</v>
      </c>
      <c r="R44" s="106">
        <v>21366</v>
      </c>
      <c r="S44" s="106">
        <v>938</v>
      </c>
      <c r="T44" s="106">
        <v>5</v>
      </c>
      <c r="U44" s="106">
        <v>22309</v>
      </c>
      <c r="V44" s="106">
        <v>5865</v>
      </c>
      <c r="W44" s="106">
        <v>28174</v>
      </c>
      <c r="X44" s="102" t="s">
        <v>182</v>
      </c>
    </row>
    <row r="45" spans="1:24" x14ac:dyDescent="0.2">
      <c r="A45" s="102" t="s">
        <v>187</v>
      </c>
      <c r="B45" s="102" t="s">
        <v>186</v>
      </c>
      <c r="C45" s="103">
        <v>29655</v>
      </c>
      <c r="D45" s="104">
        <v>9.7725415418142211E-3</v>
      </c>
      <c r="E45" s="103">
        <v>5952</v>
      </c>
      <c r="F45" s="104">
        <v>5.4054054054054109E-3</v>
      </c>
      <c r="G45" s="103">
        <v>2</v>
      </c>
      <c r="H45" s="104" t="s">
        <v>227</v>
      </c>
      <c r="I45" s="103">
        <v>35609</v>
      </c>
      <c r="J45" s="104">
        <v>9.0965767399682606E-3</v>
      </c>
      <c r="K45" s="103">
        <v>5155</v>
      </c>
      <c r="L45" s="104">
        <v>0.102909713307659</v>
      </c>
      <c r="M45" s="103">
        <v>40764</v>
      </c>
      <c r="N45" s="104">
        <v>2.00690656123317E-2</v>
      </c>
      <c r="O45" s="107">
        <v>2</v>
      </c>
      <c r="P45" s="109"/>
      <c r="Q45" s="102" t="s">
        <v>65</v>
      </c>
      <c r="R45" s="106">
        <v>29368</v>
      </c>
      <c r="S45" s="106">
        <v>5920</v>
      </c>
      <c r="T45" s="106">
        <v>0</v>
      </c>
      <c r="U45" s="106">
        <v>35288</v>
      </c>
      <c r="V45" s="106">
        <v>4674</v>
      </c>
      <c r="W45" s="106">
        <v>39962</v>
      </c>
      <c r="X45" s="102" t="s">
        <v>185</v>
      </c>
    </row>
    <row r="46" spans="1:24" x14ac:dyDescent="0.2">
      <c r="A46" s="102" t="s">
        <v>190</v>
      </c>
      <c r="B46" s="102" t="s">
        <v>189</v>
      </c>
      <c r="C46" s="103">
        <v>4349</v>
      </c>
      <c r="D46" s="104">
        <v>9.5171773444753908E-3</v>
      </c>
      <c r="E46" s="103">
        <v>0</v>
      </c>
      <c r="F46" s="104" t="s">
        <v>227</v>
      </c>
      <c r="G46" s="103">
        <v>0</v>
      </c>
      <c r="H46" s="104" t="s">
        <v>227</v>
      </c>
      <c r="I46" s="103">
        <v>4349</v>
      </c>
      <c r="J46" s="104">
        <v>9.5171773444753908E-3</v>
      </c>
      <c r="K46" s="103">
        <v>424</v>
      </c>
      <c r="L46" s="104">
        <v>0.36334405144694504</v>
      </c>
      <c r="M46" s="103">
        <v>4773</v>
      </c>
      <c r="N46" s="104">
        <v>3.3340549902576302E-2</v>
      </c>
      <c r="O46" s="107">
        <v>5</v>
      </c>
      <c r="P46" s="109"/>
      <c r="Q46" s="102" t="s">
        <v>65</v>
      </c>
      <c r="R46" s="106">
        <v>4308</v>
      </c>
      <c r="S46" s="106">
        <v>0</v>
      </c>
      <c r="T46" s="106">
        <v>0</v>
      </c>
      <c r="U46" s="106">
        <v>4308</v>
      </c>
      <c r="V46" s="106">
        <v>311</v>
      </c>
      <c r="W46" s="106">
        <v>4619</v>
      </c>
      <c r="X46" s="102" t="s">
        <v>188</v>
      </c>
    </row>
    <row r="47" spans="1:24" x14ac:dyDescent="0.2">
      <c r="A47" s="102" t="s">
        <v>193</v>
      </c>
      <c r="B47" s="102" t="s">
        <v>192</v>
      </c>
      <c r="C47" s="103">
        <v>1487</v>
      </c>
      <c r="D47" s="104">
        <v>4.72972972972973E-3</v>
      </c>
      <c r="E47" s="103">
        <v>0</v>
      </c>
      <c r="F47" s="104" t="s">
        <v>227</v>
      </c>
      <c r="G47" s="103">
        <v>0</v>
      </c>
      <c r="H47" s="104" t="s">
        <v>227</v>
      </c>
      <c r="I47" s="103">
        <v>1487</v>
      </c>
      <c r="J47" s="104">
        <v>4.72972972972973E-3</v>
      </c>
      <c r="K47" s="103">
        <v>105</v>
      </c>
      <c r="L47" s="104">
        <v>-3.6697247706422E-2</v>
      </c>
      <c r="M47" s="103">
        <v>1592</v>
      </c>
      <c r="N47" s="104">
        <v>1.88797986154814E-3</v>
      </c>
      <c r="O47" s="107">
        <v>5</v>
      </c>
      <c r="P47" s="109"/>
      <c r="Q47" s="102" t="s">
        <v>65</v>
      </c>
      <c r="R47" s="106">
        <v>1480</v>
      </c>
      <c r="S47" s="106">
        <v>0</v>
      </c>
      <c r="T47" s="106">
        <v>0</v>
      </c>
      <c r="U47" s="106">
        <v>1480</v>
      </c>
      <c r="V47" s="106">
        <v>109</v>
      </c>
      <c r="W47" s="106">
        <v>1589</v>
      </c>
      <c r="X47" s="102" t="s">
        <v>191</v>
      </c>
    </row>
    <row r="48" spans="1:24" x14ac:dyDescent="0.2">
      <c r="A48" s="102" t="s">
        <v>196</v>
      </c>
      <c r="B48" s="102" t="s">
        <v>195</v>
      </c>
      <c r="C48" s="103">
        <v>783</v>
      </c>
      <c r="D48" s="104">
        <v>-1.13636363636364E-2</v>
      </c>
      <c r="E48" s="103">
        <v>0</v>
      </c>
      <c r="F48" s="104" t="s">
        <v>227</v>
      </c>
      <c r="G48" s="103">
        <v>0</v>
      </c>
      <c r="H48" s="104" t="s">
        <v>227</v>
      </c>
      <c r="I48" s="103">
        <v>783</v>
      </c>
      <c r="J48" s="104">
        <v>-1.13636363636364E-2</v>
      </c>
      <c r="K48" s="103">
        <v>22</v>
      </c>
      <c r="L48" s="104">
        <v>1.2</v>
      </c>
      <c r="M48" s="103">
        <v>805</v>
      </c>
      <c r="N48" s="104">
        <v>3.7406483790523699E-3</v>
      </c>
      <c r="O48" s="107">
        <v>5</v>
      </c>
      <c r="P48" s="109"/>
      <c r="Q48" s="102" t="s">
        <v>65</v>
      </c>
      <c r="R48" s="106">
        <v>792</v>
      </c>
      <c r="S48" s="106">
        <v>0</v>
      </c>
      <c r="T48" s="106">
        <v>0</v>
      </c>
      <c r="U48" s="106">
        <v>792</v>
      </c>
      <c r="V48" s="106">
        <v>10</v>
      </c>
      <c r="W48" s="106">
        <v>802</v>
      </c>
      <c r="X48" s="102" t="s">
        <v>194</v>
      </c>
    </row>
    <row r="49" spans="1:24" x14ac:dyDescent="0.2">
      <c r="A49" s="102" t="s">
        <v>199</v>
      </c>
      <c r="B49" s="102" t="s">
        <v>198</v>
      </c>
      <c r="C49" s="103">
        <v>2791</v>
      </c>
      <c r="D49" s="104">
        <v>-0.147265505652307</v>
      </c>
      <c r="E49" s="103">
        <v>0</v>
      </c>
      <c r="F49" s="104" t="s">
        <v>227</v>
      </c>
      <c r="G49" s="103">
        <v>0</v>
      </c>
      <c r="H49" s="104" t="s">
        <v>227</v>
      </c>
      <c r="I49" s="103">
        <v>2791</v>
      </c>
      <c r="J49" s="104">
        <v>-0.147265505652307</v>
      </c>
      <c r="K49" s="103">
        <v>972</v>
      </c>
      <c r="L49" s="104">
        <v>-0.29819494584837503</v>
      </c>
      <c r="M49" s="103">
        <v>3763</v>
      </c>
      <c r="N49" s="104">
        <v>-0.192142550450837</v>
      </c>
      <c r="O49" s="107">
        <v>5</v>
      </c>
      <c r="P49" s="109"/>
      <c r="Q49" s="102" t="s">
        <v>65</v>
      </c>
      <c r="R49" s="106">
        <v>3273</v>
      </c>
      <c r="S49" s="106">
        <v>0</v>
      </c>
      <c r="T49" s="106">
        <v>0</v>
      </c>
      <c r="U49" s="106">
        <v>3273</v>
      </c>
      <c r="V49" s="106">
        <v>1385</v>
      </c>
      <c r="W49" s="106">
        <v>4658</v>
      </c>
      <c r="X49" s="102" t="s">
        <v>197</v>
      </c>
    </row>
    <row r="50" spans="1:24" x14ac:dyDescent="0.2">
      <c r="A50" s="102" t="s">
        <v>202</v>
      </c>
      <c r="B50" s="102" t="s">
        <v>201</v>
      </c>
      <c r="C50" s="103">
        <v>6736</v>
      </c>
      <c r="D50" s="104">
        <v>-6.9290874244434609E-3</v>
      </c>
      <c r="E50" s="103">
        <v>1917</v>
      </c>
      <c r="F50" s="104">
        <v>-0.19656328583403201</v>
      </c>
      <c r="G50" s="103">
        <v>2</v>
      </c>
      <c r="H50" s="104" t="s">
        <v>227</v>
      </c>
      <c r="I50" s="103">
        <v>8655</v>
      </c>
      <c r="J50" s="104">
        <v>-5.6058457847093499E-2</v>
      </c>
      <c r="K50" s="103">
        <v>2245</v>
      </c>
      <c r="L50" s="104">
        <v>-3.5652920962199297E-2</v>
      </c>
      <c r="M50" s="103">
        <v>10900</v>
      </c>
      <c r="N50" s="104">
        <v>-5.1926589545098698E-2</v>
      </c>
      <c r="O50" s="107">
        <v>3</v>
      </c>
      <c r="P50" s="110"/>
      <c r="Q50" s="102" t="s">
        <v>65</v>
      </c>
      <c r="R50" s="106">
        <v>6783</v>
      </c>
      <c r="S50" s="106">
        <v>2386</v>
      </c>
      <c r="T50" s="106">
        <v>0</v>
      </c>
      <c r="U50" s="106">
        <v>9169</v>
      </c>
      <c r="V50" s="106">
        <v>2328</v>
      </c>
      <c r="W50" s="106">
        <v>11497</v>
      </c>
      <c r="X50" s="102" t="s">
        <v>200</v>
      </c>
    </row>
    <row r="51" spans="1:24" x14ac:dyDescent="0.2">
      <c r="A51" s="99" t="s">
        <v>257</v>
      </c>
      <c r="B51" s="111"/>
      <c r="C51" s="112">
        <v>320588</v>
      </c>
      <c r="D51" s="113">
        <v>-6.5078341927806401E-3</v>
      </c>
      <c r="E51" s="112">
        <v>122243</v>
      </c>
      <c r="F51" s="113">
        <v>-2.2314109075204099E-2</v>
      </c>
      <c r="G51" s="112">
        <v>25275</v>
      </c>
      <c r="H51" s="113">
        <v>-0.18549192742741102</v>
      </c>
      <c r="I51" s="112">
        <v>468106</v>
      </c>
      <c r="J51" s="113">
        <v>-2.2236982822003901E-2</v>
      </c>
      <c r="K51" s="112">
        <v>76502</v>
      </c>
      <c r="L51" s="113">
        <v>6.7613771159830902E-2</v>
      </c>
      <c r="M51" s="112">
        <v>544608</v>
      </c>
      <c r="N51" s="113">
        <v>-1.0539435219991001E-2</v>
      </c>
      <c r="O51" s="116"/>
      <c r="P51" s="117" t="s">
        <v>221</v>
      </c>
      <c r="Q51" s="117"/>
      <c r="R51" s="118">
        <v>322688</v>
      </c>
      <c r="S51" s="118">
        <v>125033</v>
      </c>
      <c r="T51" s="118">
        <v>31031</v>
      </c>
      <c r="U51" s="118">
        <v>478752</v>
      </c>
      <c r="V51" s="118">
        <v>71657</v>
      </c>
      <c r="W51" s="118">
        <v>550409</v>
      </c>
      <c r="X51" s="117"/>
    </row>
    <row r="52" spans="1:24" x14ac:dyDescent="0.2">
      <c r="A52" s="102" t="s">
        <v>205</v>
      </c>
      <c r="B52" s="102" t="s">
        <v>204</v>
      </c>
      <c r="C52" s="103">
        <v>50</v>
      </c>
      <c r="D52" s="104">
        <v>-0.30555555555555602</v>
      </c>
      <c r="E52" s="103">
        <v>6865</v>
      </c>
      <c r="F52" s="104">
        <v>-0.105886949726491</v>
      </c>
      <c r="G52" s="103">
        <v>0</v>
      </c>
      <c r="H52" s="104" t="s">
        <v>227</v>
      </c>
      <c r="I52" s="103">
        <v>6915</v>
      </c>
      <c r="J52" s="104">
        <v>-0.107741935483871</v>
      </c>
      <c r="K52" s="103">
        <v>3686</v>
      </c>
      <c r="L52" s="104">
        <v>-4.2099792099792095E-2</v>
      </c>
      <c r="M52" s="103">
        <v>10601</v>
      </c>
      <c r="N52" s="104">
        <v>-8.5963097085704404E-2</v>
      </c>
      <c r="O52" s="107">
        <v>6</v>
      </c>
      <c r="P52" s="108" t="s">
        <v>147</v>
      </c>
      <c r="Q52" s="102" t="s">
        <v>147</v>
      </c>
      <c r="R52" s="106">
        <v>72</v>
      </c>
      <c r="S52" s="106">
        <v>7678</v>
      </c>
      <c r="T52" s="106">
        <v>0</v>
      </c>
      <c r="U52" s="106">
        <v>7750</v>
      </c>
      <c r="V52" s="106">
        <v>3848</v>
      </c>
      <c r="W52" s="106">
        <v>11598</v>
      </c>
      <c r="X52" s="102" t="s">
        <v>203</v>
      </c>
    </row>
    <row r="53" spans="1:24" x14ac:dyDescent="0.2">
      <c r="A53" s="102" t="s">
        <v>208</v>
      </c>
      <c r="B53" s="102" t="s">
        <v>207</v>
      </c>
      <c r="C53" s="103">
        <v>259</v>
      </c>
      <c r="D53" s="104">
        <v>-0.59782608695652206</v>
      </c>
      <c r="E53" s="103">
        <v>5</v>
      </c>
      <c r="F53" s="104">
        <v>1.5</v>
      </c>
      <c r="G53" s="103">
        <v>0</v>
      </c>
      <c r="H53" s="104" t="s">
        <v>227</v>
      </c>
      <c r="I53" s="103">
        <v>264</v>
      </c>
      <c r="J53" s="104">
        <v>-0.59133126934984503</v>
      </c>
      <c r="K53" s="103">
        <v>3086</v>
      </c>
      <c r="L53" s="104">
        <v>-0.120797720797721</v>
      </c>
      <c r="M53" s="103">
        <v>3350</v>
      </c>
      <c r="N53" s="104">
        <v>-0.19393647738209799</v>
      </c>
      <c r="O53" s="107">
        <v>6</v>
      </c>
      <c r="P53" s="109"/>
      <c r="Q53" s="102" t="s">
        <v>147</v>
      </c>
      <c r="R53" s="106">
        <v>644</v>
      </c>
      <c r="S53" s="106">
        <v>2</v>
      </c>
      <c r="T53" s="106">
        <v>0</v>
      </c>
      <c r="U53" s="106">
        <v>646</v>
      </c>
      <c r="V53" s="106">
        <v>3510</v>
      </c>
      <c r="W53" s="106">
        <v>4156</v>
      </c>
      <c r="X53" s="102" t="s">
        <v>206</v>
      </c>
    </row>
    <row r="54" spans="1:24" x14ac:dyDescent="0.2">
      <c r="A54" s="102" t="s">
        <v>211</v>
      </c>
      <c r="B54" s="102" t="s">
        <v>210</v>
      </c>
      <c r="C54" s="103">
        <v>5785</v>
      </c>
      <c r="D54" s="104">
        <v>-0.120820668693009</v>
      </c>
      <c r="E54" s="103">
        <v>6158</v>
      </c>
      <c r="F54" s="104">
        <v>-7.4958690100645903E-2</v>
      </c>
      <c r="G54" s="103">
        <v>0</v>
      </c>
      <c r="H54" s="104" t="s">
        <v>227</v>
      </c>
      <c r="I54" s="103">
        <v>11943</v>
      </c>
      <c r="J54" s="104">
        <v>-9.77562891893934E-2</v>
      </c>
      <c r="K54" s="103">
        <v>11855</v>
      </c>
      <c r="L54" s="104">
        <v>-4.6259050683829406E-2</v>
      </c>
      <c r="M54" s="103">
        <v>23798</v>
      </c>
      <c r="N54" s="104">
        <v>-7.2817236139790395E-2</v>
      </c>
      <c r="O54" s="107">
        <v>6</v>
      </c>
      <c r="P54" s="109"/>
      <c r="Q54" s="102" t="s">
        <v>147</v>
      </c>
      <c r="R54" s="106">
        <v>6580</v>
      </c>
      <c r="S54" s="106">
        <v>6657</v>
      </c>
      <c r="T54" s="106">
        <v>0</v>
      </c>
      <c r="U54" s="106">
        <v>13237</v>
      </c>
      <c r="V54" s="106">
        <v>12430</v>
      </c>
      <c r="W54" s="106">
        <v>25667</v>
      </c>
      <c r="X54" s="102" t="s">
        <v>209</v>
      </c>
    </row>
    <row r="55" spans="1:24" x14ac:dyDescent="0.2">
      <c r="A55" s="102" t="s">
        <v>214</v>
      </c>
      <c r="B55" s="102" t="s">
        <v>213</v>
      </c>
      <c r="C55" s="103">
        <v>2</v>
      </c>
      <c r="D55" s="104">
        <v>-0.99626168224299105</v>
      </c>
      <c r="E55" s="103">
        <v>0</v>
      </c>
      <c r="F55" s="104">
        <v>-1</v>
      </c>
      <c r="G55" s="103">
        <v>0</v>
      </c>
      <c r="H55" s="104" t="s">
        <v>227</v>
      </c>
      <c r="I55" s="103">
        <v>2</v>
      </c>
      <c r="J55" s="104">
        <v>-0.99631675874769798</v>
      </c>
      <c r="K55" s="103">
        <v>243</v>
      </c>
      <c r="L55" s="104">
        <v>-0.92146089204912696</v>
      </c>
      <c r="M55" s="103">
        <v>245</v>
      </c>
      <c r="N55" s="104">
        <v>-0.93263678856200205</v>
      </c>
      <c r="O55" s="107">
        <v>6</v>
      </c>
      <c r="P55" s="109"/>
      <c r="Q55" s="102" t="s">
        <v>147</v>
      </c>
      <c r="R55" s="106">
        <v>535</v>
      </c>
      <c r="S55" s="106">
        <v>8</v>
      </c>
      <c r="T55" s="106">
        <v>0</v>
      </c>
      <c r="U55" s="106">
        <v>543</v>
      </c>
      <c r="V55" s="106">
        <v>3094</v>
      </c>
      <c r="W55" s="106">
        <v>3637</v>
      </c>
      <c r="X55" s="102" t="s">
        <v>212</v>
      </c>
    </row>
    <row r="56" spans="1:24" x14ac:dyDescent="0.2">
      <c r="A56" s="102" t="s">
        <v>217</v>
      </c>
      <c r="B56" s="102" t="s">
        <v>216</v>
      </c>
      <c r="C56" s="103">
        <v>1020</v>
      </c>
      <c r="D56" s="104">
        <v>-8.1908190819081905E-2</v>
      </c>
      <c r="E56" s="103">
        <v>2</v>
      </c>
      <c r="F56" s="104">
        <v>0</v>
      </c>
      <c r="G56" s="103">
        <v>0</v>
      </c>
      <c r="H56" s="104" t="s">
        <v>227</v>
      </c>
      <c r="I56" s="103">
        <v>1022</v>
      </c>
      <c r="J56" s="104">
        <v>-8.17610062893082E-2</v>
      </c>
      <c r="K56" s="103">
        <v>1690</v>
      </c>
      <c r="L56" s="104">
        <v>5.9206631142687998E-4</v>
      </c>
      <c r="M56" s="103">
        <v>2712</v>
      </c>
      <c r="N56" s="104">
        <v>-3.2119914346895095E-2</v>
      </c>
      <c r="O56" s="107">
        <v>6</v>
      </c>
      <c r="P56" s="109"/>
      <c r="Q56" s="102" t="s">
        <v>147</v>
      </c>
      <c r="R56" s="106">
        <v>1111</v>
      </c>
      <c r="S56" s="106">
        <v>2</v>
      </c>
      <c r="T56" s="106">
        <v>0</v>
      </c>
      <c r="U56" s="106">
        <v>1113</v>
      </c>
      <c r="V56" s="106">
        <v>1689</v>
      </c>
      <c r="W56" s="106">
        <v>2802</v>
      </c>
      <c r="X56" s="102" t="s">
        <v>215</v>
      </c>
    </row>
    <row r="57" spans="1:24" x14ac:dyDescent="0.2">
      <c r="A57" s="102" t="s">
        <v>220</v>
      </c>
      <c r="B57" s="102" t="s">
        <v>219</v>
      </c>
      <c r="C57" s="103">
        <v>400</v>
      </c>
      <c r="D57" s="104">
        <v>-7.83410138248848E-2</v>
      </c>
      <c r="E57" s="103">
        <v>31</v>
      </c>
      <c r="F57" s="104">
        <v>-0.61728395061728403</v>
      </c>
      <c r="G57" s="103">
        <v>0</v>
      </c>
      <c r="H57" s="104">
        <v>-1</v>
      </c>
      <c r="I57" s="103">
        <v>431</v>
      </c>
      <c r="J57" s="104">
        <v>-0.16955684007707103</v>
      </c>
      <c r="K57" s="103">
        <v>844</v>
      </c>
      <c r="L57" s="104">
        <v>3.5582822085889601E-2</v>
      </c>
      <c r="M57" s="103">
        <v>1275</v>
      </c>
      <c r="N57" s="104">
        <v>-4.4227886056971505E-2</v>
      </c>
      <c r="O57" s="107">
        <v>6</v>
      </c>
      <c r="P57" s="110"/>
      <c r="Q57" s="102" t="s">
        <v>147</v>
      </c>
      <c r="R57" s="106">
        <v>434</v>
      </c>
      <c r="S57" s="106">
        <v>81</v>
      </c>
      <c r="T57" s="106">
        <v>4</v>
      </c>
      <c r="U57" s="106">
        <v>519</v>
      </c>
      <c r="V57" s="106">
        <v>815</v>
      </c>
      <c r="W57" s="106">
        <v>1334</v>
      </c>
      <c r="X57" s="102" t="s">
        <v>218</v>
      </c>
    </row>
    <row r="58" spans="1:24" x14ac:dyDescent="0.2">
      <c r="A58" s="99" t="s">
        <v>258</v>
      </c>
      <c r="B58" s="111"/>
      <c r="C58" s="112">
        <v>7516</v>
      </c>
      <c r="D58" s="113">
        <v>-0.198378839590444</v>
      </c>
      <c r="E58" s="112">
        <v>13061</v>
      </c>
      <c r="F58" s="113">
        <v>-9.4746326587191607E-2</v>
      </c>
      <c r="G58" s="112">
        <v>0</v>
      </c>
      <c r="H58" s="113">
        <v>-1</v>
      </c>
      <c r="I58" s="112">
        <v>20577</v>
      </c>
      <c r="J58" s="113">
        <v>-0.13571068548387102</v>
      </c>
      <c r="K58" s="112">
        <v>21404</v>
      </c>
      <c r="L58" s="113">
        <v>-0.15685811076971601</v>
      </c>
      <c r="M58" s="112">
        <v>41981</v>
      </c>
      <c r="N58" s="113">
        <v>-0.146623571980323</v>
      </c>
      <c r="O58" s="116"/>
      <c r="P58" s="117" t="s">
        <v>221</v>
      </c>
      <c r="Q58" s="117"/>
      <c r="R58" s="118">
        <v>9376</v>
      </c>
      <c r="S58" s="118">
        <v>14428</v>
      </c>
      <c r="T58" s="118">
        <v>4</v>
      </c>
      <c r="U58" s="118">
        <v>23808</v>
      </c>
      <c r="V58" s="118">
        <v>25386</v>
      </c>
      <c r="W58" s="118">
        <v>49194</v>
      </c>
      <c r="X58" s="117"/>
    </row>
    <row r="59" spans="1:24" x14ac:dyDescent="0.2">
      <c r="A59" s="99" t="s">
        <v>244</v>
      </c>
      <c r="B59" s="111"/>
      <c r="C59" s="112">
        <v>328104</v>
      </c>
      <c r="D59" s="113">
        <v>-1.1925411968777101E-2</v>
      </c>
      <c r="E59" s="112">
        <v>135304</v>
      </c>
      <c r="F59" s="113">
        <v>-2.9807616466252202E-2</v>
      </c>
      <c r="G59" s="112">
        <v>25275</v>
      </c>
      <c r="H59" s="113">
        <v>-0.18559690671822102</v>
      </c>
      <c r="I59" s="112">
        <v>488683</v>
      </c>
      <c r="J59" s="113">
        <v>-2.7612623368353999E-2</v>
      </c>
      <c r="K59" s="112">
        <v>97906</v>
      </c>
      <c r="L59" s="113">
        <v>8.8929649742897493E-3</v>
      </c>
      <c r="M59" s="112">
        <v>586589</v>
      </c>
      <c r="N59" s="113">
        <v>-2.1704361052229601E-2</v>
      </c>
      <c r="O59" s="116"/>
      <c r="P59" s="117"/>
      <c r="Q59" s="117"/>
      <c r="R59" s="118">
        <v>332064</v>
      </c>
      <c r="S59" s="118">
        <v>139461</v>
      </c>
      <c r="T59" s="118">
        <v>31035</v>
      </c>
      <c r="U59" s="118">
        <v>502560</v>
      </c>
      <c r="V59" s="118">
        <v>97043</v>
      </c>
      <c r="W59" s="118">
        <v>599603</v>
      </c>
      <c r="X59" s="117"/>
    </row>
  </sheetData>
  <pageMargins left="0.23622047244094491" right="0.23622047244094491" top="0.59055118110236227" bottom="0.59055118110236227" header="0.31496062992125984" footer="0.31496062992125984"/>
  <pageSetup paperSize="9" scale="60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32" sqref="F32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Movements - Month</vt:lpstr>
      <vt:lpstr>Pax - Year To Date</vt:lpstr>
      <vt:lpstr>Movements - YearToDate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2016-09-11T19:50:56Z</cp:lastPrinted>
  <dcterms:created xsi:type="dcterms:W3CDTF">2000-12-05T13:34:37Z</dcterms:created>
  <dcterms:modified xsi:type="dcterms:W3CDTF">2016-09-12T14:38:05Z</dcterms:modified>
</cp:coreProperties>
</file>