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17" r:id="rId3"/>
    <sheet name="Pax - Year To Date" sheetId="40218" r:id="rId4"/>
    <sheet name="Movements - Month" sheetId="40219" r:id="rId5"/>
    <sheet name="Movements - YearToDate" sheetId="40220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 l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<sst xmlns="http://schemas.openxmlformats.org/spreadsheetml/2006/main" count="1183" uniqueCount="262">
  <si>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</si>
  <si>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</si>
  <si>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</si>
  <si>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</si>
  <si>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</si>
  <si>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</si>
  <si>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</si>
  <si>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</si>
  <si>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</si>
  <si>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</si>
  <si>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</si>
  <si>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</si>
  <si>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</si>
  <si>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</si>
  <si>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</si>
  <si>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</si>
  <si>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</si>
  <si>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</si>
  <si>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</si>
  <si>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</si>
  <si>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</si>
  <si>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</si>
  <si>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</si>
  <si>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</si>
  <si>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</si>
  <si>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</si>
  <si>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</si>
  <si>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</si>
  <si>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</si>
  <si>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</si>
  <si>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</si>
  <si>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</si>
  <si>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</si>
  <si>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</si>
  <si>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</si>
  <si>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</si>
  <si>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</si>
  <si>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</si>
  <si>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</si>
  <si>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</si>
  <si>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</si>
  <si>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</si>
  <si>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</si>
  <si>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</si>
  <si>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</si>
  <si>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</si>
  <si>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</si>
  <si>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</si>
  <si>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</si>
  <si>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</si>
  <si>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</si>
  <si>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</si>
  <si>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</si>
  <si>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</si>
  <si>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</si>
  <si>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</si>
  <si>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</si>
  <si>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</si>
  <si>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</si>
  <si>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</si>
  <si>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</si>
  <si>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</si>
  <si>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</si>
  <si>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</si>
  <si>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</si>
  <si>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</si>
  <si>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</si>
  <si>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</si>
  <si>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</si>
  <si>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</si>
  <si>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</si>
  <si>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</si>
  <si>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</si>
  <si>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</si>
  <si>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</si>
  <si>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</si>
  <si>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</si>
  <si>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</si>
  <si>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</si>
  <si>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</si>
  <si>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</si>
  <si>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</si>
  <si>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</si>
  <si>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</si>
  <si>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</si>
  <si>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</si>
  <si>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</si>
  <si>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</si>
  <si>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</si>
  <si>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</si>
  <si>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</si>
  <si>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</si>
  <si>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</si>
  <si>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</si>
  <si>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</si>
  <si>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</si>
  <si>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</si>
  <si>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</si>
  <si>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</si>
  <si>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</si>
  <si>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</si>
  <si>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</si>
  <si>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</si>
  <si>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</si>
  <si>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</si>
  <si>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</si>
  <si>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</si>
  <si>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</si>
  <si>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</si>
  <si>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</si>
  <si>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</si>
  <si>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</si>
  <si>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</si>
  <si>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</si>
  <si>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</si>
  <si>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</si>
  <si>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</si>
  <si>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</si>
  <si>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</si>
  <si>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</si>
  <si>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</si>
  <si>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</si>
  <si>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</si>
  <si>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</si>
  <si>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</si>
  <si>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</si>
  <si>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</si>
  <si>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</si>
  <si>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</si>
  <si>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</si>
  <si>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</si>
  <si>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</si>
  <si>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</si>
  <si>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</si>
  <si>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</si>
  <si>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</si>
  <si>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</si>
  <si>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</si>
  <si>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</si>
  <si>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</si>
  <si>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</si>
  <si>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</si>
  <si>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</si>
  <si>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</si>
  <si>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</si>
  <si>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</si>
  <si>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</si>
  <si>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</si>
  <si>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</si>
  <si>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</si>
  <si>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</si>
  <si>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</si>
  <si>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</si>
  <si>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</si>
  <si>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</si>
  <si>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</si>
  <si>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</si>
  <si>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</si>
  <si>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</si>
  <si>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</si>
  <si>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</si>
  <si>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</si>
  <si>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</si>
  <si>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</si>
  <si>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</si>
  <si>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</si>
  <si>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</si>
  <si>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</si>
  <si>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</si>
  <si>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</si>
  <si>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</si>
  <si>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</si>
  <si>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</si>
  <si>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</si>
  <si>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</si>
  <si>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</si>
  <si>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</si>
  <si>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</si>
  <si>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</si>
  <si>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</si>
  <si>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</si>
  <si>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</si>
  <si>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</si>
  <si>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</si>
  <si>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</si>
  <si>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</si>
  <si>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</si>
  <si>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</si>
  <si>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</si>
  <si>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</si>
  <si>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</si>
  <si>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</si>
  <si>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</si>
  <si>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</si>
  <si>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</si>
  <si>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</si>
  <si>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</si>
  <si>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</si>
  <si>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</si>
  <si>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</si>
  <si>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</si>
  <si>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</si>
  <si>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</si>
  <si>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</si>
  <si>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</si>
  <si>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</si>
  <si>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</si>
  <si>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</si>
  <si>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</si>
  <si>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</si>
  <si>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</si>
  <si>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</si>
  <si>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</si>
  <si>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</si>
  <si>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</si>
  <si>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</si>
  <si>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    Domestic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</si>
  <si>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</si>
  <si>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</si>
  <si>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</si>
  <si>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</si>
  <si>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</si>
  <si>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</si>
  <si>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</si>
  <si>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</si>
  <si>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</si>
  <si>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</si>
  <si>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</si>
  <si>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09.01.2017 </t>
  </si>
  <si>
    <t>Desember</t>
  </si>
  <si>
    <t>Passengers incl. infants - December 2016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</si>
  <si>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</si>
  <si>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</si>
  <si>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</si>
  <si>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</si>
  <si>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</si>
  <si>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</si>
  <si>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</si>
  <si>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</si>
  <si>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</si>
  <si>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</si>
  <si>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</si>
  <si>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</si>
  <si>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</si>
  <si>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</si>
  <si>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</si>
  <si>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</si>
  <si>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</si>
  <si>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December 2016</t>
  </si>
  <si>
    <t>Terminal Passengers (Incl Infants and Offshore)</t>
  </si>
  <si>
    <t>December 2016 -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</si>
  <si>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</si>
  <si>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</si>
  <si>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</si>
  <si>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</si>
  <si>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</si>
  <si>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</si>
  <si>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</si>
  <si>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</si>
  <si>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</si>
  <si>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December 2016 -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</si>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</sst>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437616"/>
        <c:axId val="186657384"/>
      </c:lineChart>
      <c:catAx>
        <c:axId val="1874376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6657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573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74376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222168"/>
        <c:axId val="157977936"/>
      </c:lineChart>
      <c:catAx>
        <c:axId val="18822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579779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579779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82221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36912"/>
        <c:axId val="187037696"/>
      </c:lineChart>
      <c:catAx>
        <c:axId val="1870369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703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3769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70369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032232"/>
        <c:axId val="400032624"/>
      </c:lineChart>
      <c:catAx>
        <c:axId val="40003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03262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0003262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0322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topLeftCell="A7" zoomScaleNormal="100" workbookViewId="0">
      <selection activeCell="A3" sqref="A3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2168462</v>
      </c>
      <c r="C7" s="62">
        <v>2102386</v>
      </c>
      <c r="D7" s="46">
        <f>(B7-C7)/C7</f>
        <v>3.1429052514619103E-2</v>
      </c>
      <c r="E7" s="45"/>
      <c r="F7" s="61">
        <v>29883652</v>
      </c>
      <c r="G7" s="62">
        <v>29525473</v>
      </c>
      <c r="H7" s="46">
        <f>(F7-G7)/G7</f>
        <v>1.2131185840782297E-2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1413644</v>
      </c>
      <c r="C8" s="17">
        <f>SUM(C9:C10)</f>
        <v>1289958</v>
      </c>
      <c r="D8" s="34">
        <f>(B8-C8)/C8</f>
        <v>9.5883741951288334E-2</v>
      </c>
      <c r="E8" s="45"/>
      <c r="F8" s="16">
        <f>SUM(F9:F10)</f>
        <v>20419907</v>
      </c>
      <c r="G8" s="17">
        <f>SUM(G9:G10)</f>
        <v>19893136</v>
      </c>
      <c r="H8" s="34">
        <f>(F8-G8)/G8</f>
        <v>2.6480038139788518E-2</v>
      </c>
      <c r="I8" s="40"/>
      <c r="J8" s="41"/>
    </row>
    <row r="9" spans="1:17" ht="15" customHeight="1" x14ac:dyDescent="0.25">
      <c r="A9" s="90" t="s">
        <v>17</v>
      </c>
      <c r="B9" s="63">
        <v>1312728</v>
      </c>
      <c r="C9" s="64">
        <v>1198176</v>
      </c>
      <c r="D9" s="18">
        <f>(B9-C9)/C9</f>
        <v>9.5605320086531526E-2</v>
      </c>
      <c r="E9" s="45"/>
      <c r="F9" s="63">
        <v>18566670</v>
      </c>
      <c r="G9" s="64">
        <v>17936446</v>
      </c>
      <c r="H9" s="18">
        <f>(F9-G9)/G9</f>
        <v>3.5136503630652363E-2</v>
      </c>
      <c r="J9" s="41"/>
    </row>
    <row r="10" spans="1:17" ht="15" customHeight="1" x14ac:dyDescent="0.25">
      <c r="A10" s="90" t="s">
        <v>18</v>
      </c>
      <c r="B10" s="63">
        <v>100916</v>
      </c>
      <c r="C10" s="64">
        <v>91782</v>
      </c>
      <c r="D10" s="18">
        <f>(B10-C10)/C10</f>
        <v>9.9518424091869867E-2</v>
      </c>
      <c r="E10" s="45"/>
      <c r="F10" s="63">
        <v>1853237</v>
      </c>
      <c r="G10" s="64">
        <v>1956690</v>
      </c>
      <c r="H10" s="18">
        <f>(F10-G10)/G10</f>
        <v>-5.2871430834725994E-2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37070</v>
      </c>
      <c r="C12" s="66">
        <v>43055</v>
      </c>
      <c r="D12" s="44">
        <f>(B12-C12)/C12</f>
        <v>-0.13900824526768088</v>
      </c>
      <c r="E12" s="45"/>
      <c r="F12" s="65">
        <v>499242</v>
      </c>
      <c r="G12" s="66">
        <v>606369</v>
      </c>
      <c r="H12" s="44">
        <f>(F12-G12)/G12</f>
        <v>-0.17666965164775902</v>
      </c>
      <c r="J12" s="41"/>
    </row>
    <row r="13" spans="1:17" ht="15" customHeight="1" x14ac:dyDescent="0.25">
      <c r="A13" s="89" t="s">
        <v>19</v>
      </c>
      <c r="B13" s="16">
        <f>B7+B8+B12</f>
        <v>3619176</v>
      </c>
      <c r="C13" s="17">
        <f>C7+C8+C12</f>
        <v>3435399</v>
      </c>
      <c r="D13" s="34">
        <f>(B13-C13)/C13</f>
        <v>5.3495096202799151E-2</v>
      </c>
      <c r="E13" s="45"/>
      <c r="F13" s="16">
        <f>F7+F8+F12</f>
        <v>50802801</v>
      </c>
      <c r="G13" s="17">
        <f>G7+G8+G12</f>
        <v>50024978</v>
      </c>
      <c r="H13" s="34">
        <f>(F13-G13)/G13</f>
        <v>1.5548692495177109E-2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36261</v>
      </c>
      <c r="C17" s="14">
        <f>SUM(C18:C20)</f>
        <v>37203</v>
      </c>
      <c r="D17" s="46">
        <f>(B17-C17)/C17</f>
        <v>-2.5320538666236594E-2</v>
      </c>
      <c r="E17" s="19"/>
      <c r="F17" s="14">
        <f>SUM(F18:F20)</f>
        <v>486041</v>
      </c>
      <c r="G17" s="15">
        <f>SUM(G18:G20)</f>
        <v>494113</v>
      </c>
      <c r="H17" s="46">
        <f>(F17-G17)/G17</f>
        <v>-1.6336344115617279E-2</v>
      </c>
      <c r="J17" s="43"/>
    </row>
    <row r="18" spans="1:10" ht="15" customHeight="1" x14ac:dyDescent="0.25">
      <c r="A18" s="90" t="s">
        <v>17</v>
      </c>
      <c r="B18" s="63">
        <v>34845</v>
      </c>
      <c r="C18" s="64">
        <v>35568</v>
      </c>
      <c r="D18" s="18">
        <f t="shared" ref="D18:D31" si="0">(B18-C18)/C18</f>
        <v>-2.0327260458839407E-2</v>
      </c>
      <c r="E18" s="19"/>
      <c r="F18" s="63">
        <v>467440</v>
      </c>
      <c r="G18" s="64">
        <v>472373</v>
      </c>
      <c r="H18" s="18">
        <f t="shared" ref="H18:H31" si="1">(F18-G18)/G18</f>
        <v>-1.0443018546784004E-2</v>
      </c>
      <c r="J18" s="41"/>
    </row>
    <row r="19" spans="1:10" ht="15" customHeight="1" x14ac:dyDescent="0.25">
      <c r="A19" s="90" t="s">
        <v>18</v>
      </c>
      <c r="B19" s="63">
        <v>297</v>
      </c>
      <c r="C19" s="64">
        <v>326</v>
      </c>
      <c r="D19" s="18">
        <f t="shared" si="0"/>
        <v>-8.8957055214723926E-2</v>
      </c>
      <c r="E19" s="19"/>
      <c r="F19" s="63">
        <v>5291</v>
      </c>
      <c r="G19" s="64">
        <v>5942</v>
      </c>
      <c r="H19" s="18">
        <f t="shared" si="1"/>
        <v>-0.10955907101985864</v>
      </c>
      <c r="J19" s="41"/>
    </row>
    <row r="20" spans="1:10" ht="15" customHeight="1" x14ac:dyDescent="0.25">
      <c r="A20" s="90" t="s">
        <v>20</v>
      </c>
      <c r="B20" s="63">
        <v>1119</v>
      </c>
      <c r="C20" s="64">
        <v>1309</v>
      </c>
      <c r="D20" s="18">
        <f t="shared" si="0"/>
        <v>-0.14514896867838045</v>
      </c>
      <c r="E20" s="19"/>
      <c r="F20" s="63">
        <v>13310</v>
      </c>
      <c r="G20" s="64">
        <v>15798</v>
      </c>
      <c r="H20" s="18">
        <f t="shared" si="1"/>
        <v>-0.15748828965691861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12764</v>
      </c>
      <c r="C22" s="17">
        <f>SUM(C23:C25)</f>
        <v>12449</v>
      </c>
      <c r="D22" s="34">
        <f t="shared" si="0"/>
        <v>2.5303237207807857E-2</v>
      </c>
      <c r="E22" s="19"/>
      <c r="F22" s="16">
        <f>SUM(F23:F25)</f>
        <v>181367</v>
      </c>
      <c r="G22" s="17">
        <f>SUM(G23:G25)</f>
        <v>184689</v>
      </c>
      <c r="H22" s="34">
        <f t="shared" si="1"/>
        <v>-1.7986994352668539E-2</v>
      </c>
      <c r="J22" s="41"/>
    </row>
    <row r="23" spans="1:10" ht="15" customHeight="1" x14ac:dyDescent="0.25">
      <c r="A23" s="90" t="s">
        <v>17</v>
      </c>
      <c r="B23" s="63">
        <v>11485</v>
      </c>
      <c r="C23" s="64">
        <v>11283</v>
      </c>
      <c r="D23" s="18">
        <f t="shared" si="0"/>
        <v>1.7903039971638748E-2</v>
      </c>
      <c r="E23" s="19"/>
      <c r="F23" s="63">
        <v>162030</v>
      </c>
      <c r="G23" s="64">
        <v>164181</v>
      </c>
      <c r="H23" s="18">
        <f t="shared" si="1"/>
        <v>-1.3101394192994317E-2</v>
      </c>
      <c r="J23" s="41"/>
    </row>
    <row r="24" spans="1:10" ht="15" customHeight="1" x14ac:dyDescent="0.25">
      <c r="A24" s="90" t="s">
        <v>18</v>
      </c>
      <c r="B24" s="63">
        <v>842</v>
      </c>
      <c r="C24" s="64">
        <v>720</v>
      </c>
      <c r="D24" s="18">
        <f t="shared" si="0"/>
        <v>0.16944444444444445</v>
      </c>
      <c r="E24" s="19"/>
      <c r="F24" s="63">
        <v>14062</v>
      </c>
      <c r="G24" s="64">
        <v>15284</v>
      </c>
      <c r="H24" s="18">
        <f t="shared" si="1"/>
        <v>-7.9952891913111751E-2</v>
      </c>
      <c r="J24" s="41"/>
    </row>
    <row r="25" spans="1:10" ht="15" customHeight="1" x14ac:dyDescent="0.25">
      <c r="A25" s="90" t="s">
        <v>20</v>
      </c>
      <c r="B25" s="63">
        <v>437</v>
      </c>
      <c r="C25" s="64">
        <v>446</v>
      </c>
      <c r="D25" s="18">
        <f t="shared" si="0"/>
        <v>-2.0179372197309416E-2</v>
      </c>
      <c r="E25" s="19"/>
      <c r="F25" s="63">
        <v>5275</v>
      </c>
      <c r="G25" s="64">
        <v>5224</v>
      </c>
      <c r="H25" s="18">
        <f t="shared" si="1"/>
        <v>9.7626339969372131E-3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2719</v>
      </c>
      <c r="C27" s="66">
        <v>3262</v>
      </c>
      <c r="D27" s="34">
        <f t="shared" si="0"/>
        <v>-0.16646229307173513</v>
      </c>
      <c r="E27" s="19"/>
      <c r="F27" s="67">
        <v>37011</v>
      </c>
      <c r="G27" s="68">
        <v>45292</v>
      </c>
      <c r="H27" s="34">
        <f>(F27-G27)/G27</f>
        <v>-0.18283582089552239</v>
      </c>
      <c r="J27" s="41"/>
    </row>
    <row r="28" spans="1:10" ht="15" customHeight="1" x14ac:dyDescent="0.25">
      <c r="A28" s="89" t="s">
        <v>19</v>
      </c>
      <c r="B28" s="16">
        <f>B22+B17+B27</f>
        <v>51744</v>
      </c>
      <c r="C28" s="17">
        <f>C22+C17+C27</f>
        <v>52914</v>
      </c>
      <c r="D28" s="34">
        <f t="shared" si="0"/>
        <v>-2.2111350493253204E-2</v>
      </c>
      <c r="E28" s="19"/>
      <c r="F28" s="16">
        <f>F22+F17+F27</f>
        <v>704419</v>
      </c>
      <c r="G28" s="17">
        <f>G22+G17+G27</f>
        <v>724094</v>
      </c>
      <c r="H28" s="34">
        <f>(F28-G28)/G28</f>
        <v>-2.7171886523020491E-2</v>
      </c>
      <c r="J28" s="41"/>
    </row>
    <row r="29" spans="1:10" ht="15" customHeight="1" x14ac:dyDescent="0.25">
      <c r="A29" s="89" t="s">
        <v>24</v>
      </c>
      <c r="B29" s="65">
        <v>5225</v>
      </c>
      <c r="C29" s="66">
        <v>5238</v>
      </c>
      <c r="D29" s="18">
        <f>(B29-C29)/C29</f>
        <v>-2.4818633066055746E-3</v>
      </c>
      <c r="E29" s="19"/>
      <c r="F29" s="65">
        <v>109938</v>
      </c>
      <c r="G29" s="66">
        <v>101941</v>
      </c>
      <c r="H29" s="18">
        <f>(F29-G29)/G29</f>
        <v>7.8447337185234597E-2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56969</v>
      </c>
      <c r="C31" s="17">
        <f>SUM(C28:C29)</f>
        <v>58152</v>
      </c>
      <c r="D31" s="34">
        <f t="shared" si="0"/>
        <v>-2.0343238409684963E-2</v>
      </c>
      <c r="E31" s="19"/>
      <c r="F31" s="16">
        <f>SUM(F28:F29)</f>
        <v>814357</v>
      </c>
      <c r="G31" s="17">
        <f>SUM(G28:G29)</f>
        <v>826035</v>
      </c>
      <c r="H31" s="34">
        <f t="shared" si="1"/>
        <v>-1.4137415484816019E-2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3" sqref="A3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09.01.2017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216</v>
      </c>
      <c r="B7" s="71">
        <f>Hovedtall!$B$7</f>
        <v>2168462</v>
      </c>
      <c r="C7" s="72">
        <f>Hovedtall!$C$7</f>
        <v>2102386</v>
      </c>
      <c r="D7" s="46">
        <f>(B7-C7)/C7</f>
        <v>3.1429052514619103E-2</v>
      </c>
      <c r="E7" s="45"/>
      <c r="F7" s="71">
        <f>Hovedtall!$F$7</f>
        <v>29883652</v>
      </c>
      <c r="G7" s="72">
        <f>Hovedtall!$G$7</f>
        <v>29525473</v>
      </c>
      <c r="H7" s="46">
        <f>(F7-G7)/G7</f>
        <v>1.2131185840782297E-2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1413644</v>
      </c>
      <c r="C8" s="17">
        <f>SUM(C9:C10)</f>
        <v>1289958</v>
      </c>
      <c r="D8" s="34">
        <f>(B8-C8)/C8</f>
        <v>9.5883741951288334E-2</v>
      </c>
      <c r="E8" s="45"/>
      <c r="F8" s="16">
        <f>SUM(F9:F10)</f>
        <v>20419907</v>
      </c>
      <c r="G8" s="17">
        <f>SUM(G9:G10)</f>
        <v>19893136</v>
      </c>
      <c r="H8" s="34">
        <f>(F8-G8)/G8</f>
        <v>2.6480038139788518E-2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1312728</v>
      </c>
      <c r="C9" s="74">
        <f>Hovedtall!$C$9</f>
        <v>1198176</v>
      </c>
      <c r="D9" s="18">
        <f>(B9-C9)/C9</f>
        <v>9.5605320086531526E-2</v>
      </c>
      <c r="E9" s="45"/>
      <c r="F9" s="73">
        <f>Hovedtall!$F$9</f>
        <v>18566670</v>
      </c>
      <c r="G9" s="74">
        <f>Hovedtall!$G$9</f>
        <v>17936446</v>
      </c>
      <c r="H9" s="18">
        <f>(F9-G9)/G9</f>
        <v>3.5136503630652363E-2</v>
      </c>
      <c r="J9" s="41"/>
    </row>
    <row r="10" spans="1:17" ht="15" customHeight="1" x14ac:dyDescent="0.25">
      <c r="A10" s="90" t="s">
        <v>35</v>
      </c>
      <c r="B10" s="73">
        <f>Hovedtall!$B$10</f>
        <v>100916</v>
      </c>
      <c r="C10" s="74">
        <f>Hovedtall!$C$10</f>
        <v>91782</v>
      </c>
      <c r="D10" s="18">
        <f>(B10-C10)/C10</f>
        <v>9.9518424091869867E-2</v>
      </c>
      <c r="E10" s="45"/>
      <c r="F10" s="73">
        <f>Hovedtall!$F$10</f>
        <v>1853237</v>
      </c>
      <c r="G10" s="74">
        <f>Hovedtall!$G$10</f>
        <v>1956690</v>
      </c>
      <c r="H10" s="18">
        <f>(F10-G10)/G10</f>
        <v>-5.2871430834725994E-2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37070</v>
      </c>
      <c r="C12" s="76">
        <f>Hovedtall!$C$12</f>
        <v>43055</v>
      </c>
      <c r="D12" s="44">
        <f>(B12-C12)/C12</f>
        <v>-0.13900824526768088</v>
      </c>
      <c r="E12" s="45"/>
      <c r="F12" s="75">
        <f>Hovedtall!$F$12</f>
        <v>499242</v>
      </c>
      <c r="G12" s="76">
        <f>Hovedtall!$G$12</f>
        <v>606369</v>
      </c>
      <c r="H12" s="44">
        <f>(F12-G12)/G12</f>
        <v>-0.17666965164775902</v>
      </c>
      <c r="J12" s="41"/>
    </row>
    <row r="13" spans="1:17" ht="15" customHeight="1" x14ac:dyDescent="0.25">
      <c r="A13" s="89" t="s">
        <v>19</v>
      </c>
      <c r="B13" s="16">
        <f>B7+B8+B12</f>
        <v>3619176</v>
      </c>
      <c r="C13" s="17">
        <f>C7+C8+C12</f>
        <v>3435399</v>
      </c>
      <c r="D13" s="34">
        <f>(B13-C13)/C13</f>
        <v>5.3495096202799151E-2</v>
      </c>
      <c r="E13" s="45"/>
      <c r="F13" s="16">
        <f>F7+F8+F12</f>
        <v>50802801</v>
      </c>
      <c r="G13" s="17">
        <f>G7+G8+G12</f>
        <v>50024978</v>
      </c>
      <c r="H13" s="34">
        <f>(F13-G13)/G13</f>
        <v>1.5548692495177109E-2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36261</v>
      </c>
      <c r="C17" s="15">
        <f>SUM(C18:C20)</f>
        <v>37203</v>
      </c>
      <c r="D17" s="46">
        <f>(B17-C17)/C17</f>
        <v>-2.5320538666236594E-2</v>
      </c>
      <c r="E17" s="19"/>
      <c r="F17" s="14">
        <f>SUM(F18:F20)</f>
        <v>486041</v>
      </c>
      <c r="G17" s="15">
        <f>SUM(G18:G20)</f>
        <v>494113</v>
      </c>
      <c r="H17" s="46">
        <f>(F17-G17)/G17</f>
        <v>-1.6336344115617279E-2</v>
      </c>
      <c r="J17" s="43"/>
    </row>
    <row r="18" spans="1:10" ht="15" customHeight="1" x14ac:dyDescent="0.25">
      <c r="A18" s="90" t="s">
        <v>34</v>
      </c>
      <c r="B18" s="73">
        <f>Hovedtall!$B$18</f>
        <v>34845</v>
      </c>
      <c r="C18" s="74">
        <f>Hovedtall!$C$18</f>
        <v>35568</v>
      </c>
      <c r="D18" s="18">
        <f t="shared" ref="D18:D31" si="0">(B18-C18)/C18</f>
        <v>-2.0327260458839407E-2</v>
      </c>
      <c r="E18" s="19"/>
      <c r="F18" s="73">
        <f>Hovedtall!$F$18</f>
        <v>467440</v>
      </c>
      <c r="G18" s="74">
        <f>Hovedtall!$G$18</f>
        <v>472373</v>
      </c>
      <c r="H18" s="18">
        <f t="shared" ref="H18:H31" si="1">(F18-G18)/G18</f>
        <v>-1.0443018546784004E-2</v>
      </c>
      <c r="J18" s="41"/>
    </row>
    <row r="19" spans="1:10" ht="15" customHeight="1" x14ac:dyDescent="0.25">
      <c r="A19" s="90" t="s">
        <v>35</v>
      </c>
      <c r="B19" s="73">
        <f>Hovedtall!$B$19</f>
        <v>297</v>
      </c>
      <c r="C19" s="74">
        <f>Hovedtall!$C$19</f>
        <v>326</v>
      </c>
      <c r="D19" s="18">
        <f t="shared" si="0"/>
        <v>-8.8957055214723926E-2</v>
      </c>
      <c r="E19" s="19"/>
      <c r="F19" s="73">
        <f>Hovedtall!$F$19</f>
        <v>5291</v>
      </c>
      <c r="G19" s="74">
        <f>Hovedtall!$G$19</f>
        <v>5942</v>
      </c>
      <c r="H19" s="18">
        <f t="shared" si="1"/>
        <v>-0.10955907101985864</v>
      </c>
      <c r="J19" s="41"/>
    </row>
    <row r="20" spans="1:10" ht="15" customHeight="1" x14ac:dyDescent="0.25">
      <c r="A20" s="90" t="s">
        <v>36</v>
      </c>
      <c r="B20" s="73">
        <f>Hovedtall!$B$20</f>
        <v>1119</v>
      </c>
      <c r="C20" s="74">
        <f>Hovedtall!$C$20</f>
        <v>1309</v>
      </c>
      <c r="D20" s="18">
        <f t="shared" si="0"/>
        <v>-0.14514896867838045</v>
      </c>
      <c r="E20" s="19"/>
      <c r="F20" s="73">
        <f>Hovedtall!$F$20</f>
        <v>13310</v>
      </c>
      <c r="G20" s="74">
        <f>Hovedtall!$G$20</f>
        <v>15798</v>
      </c>
      <c r="H20" s="18">
        <f t="shared" si="1"/>
        <v>-0.15748828965691861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12764</v>
      </c>
      <c r="C22" s="17">
        <f>SUM(C23:C25)</f>
        <v>12449</v>
      </c>
      <c r="D22" s="34">
        <f t="shared" si="0"/>
        <v>2.5303237207807857E-2</v>
      </c>
      <c r="E22" s="19"/>
      <c r="F22" s="16">
        <f>SUM(F23:F25)</f>
        <v>181367</v>
      </c>
      <c r="G22" s="17">
        <f>SUM(G23:G25)</f>
        <v>184689</v>
      </c>
      <c r="H22" s="34">
        <f t="shared" si="1"/>
        <v>-1.7986994352668539E-2</v>
      </c>
      <c r="J22" s="41"/>
    </row>
    <row r="23" spans="1:10" ht="15" customHeight="1" x14ac:dyDescent="0.25">
      <c r="A23" s="90" t="s">
        <v>34</v>
      </c>
      <c r="B23" s="73">
        <f>Hovedtall!$B$23</f>
        <v>11485</v>
      </c>
      <c r="C23" s="74">
        <f>Hovedtall!$C$23</f>
        <v>11283</v>
      </c>
      <c r="D23" s="18">
        <f t="shared" si="0"/>
        <v>1.7903039971638748E-2</v>
      </c>
      <c r="E23" s="19"/>
      <c r="F23" s="73">
        <f>Hovedtall!$F$23</f>
        <v>162030</v>
      </c>
      <c r="G23" s="74">
        <f>Hovedtall!$G$23</f>
        <v>164181</v>
      </c>
      <c r="H23" s="18">
        <f t="shared" si="1"/>
        <v>-1.3101394192994317E-2</v>
      </c>
      <c r="J23" s="41"/>
    </row>
    <row r="24" spans="1:10" ht="15" customHeight="1" x14ac:dyDescent="0.25">
      <c r="A24" s="90" t="s">
        <v>35</v>
      </c>
      <c r="B24" s="73">
        <f>Hovedtall!$B$24</f>
        <v>842</v>
      </c>
      <c r="C24" s="74">
        <f>Hovedtall!$C$24</f>
        <v>720</v>
      </c>
      <c r="D24" s="18">
        <f t="shared" si="0"/>
        <v>0.16944444444444445</v>
      </c>
      <c r="E24" s="19"/>
      <c r="F24" s="73">
        <f>Hovedtall!$F$24</f>
        <v>14062</v>
      </c>
      <c r="G24" s="74">
        <f>Hovedtall!$G$24</f>
        <v>15284</v>
      </c>
      <c r="H24" s="18">
        <f t="shared" si="1"/>
        <v>-7.9952891913111751E-2</v>
      </c>
      <c r="J24" s="41"/>
    </row>
    <row r="25" spans="1:10" ht="15" customHeight="1" x14ac:dyDescent="0.25">
      <c r="A25" s="90" t="s">
        <v>36</v>
      </c>
      <c r="B25" s="73">
        <f>Hovedtall!$B$25</f>
        <v>437</v>
      </c>
      <c r="C25" s="74">
        <f>Hovedtall!$C$25</f>
        <v>446</v>
      </c>
      <c r="D25" s="18">
        <f t="shared" si="0"/>
        <v>-2.0179372197309416E-2</v>
      </c>
      <c r="E25" s="19"/>
      <c r="F25" s="73">
        <f>Hovedtall!$F$25</f>
        <v>5275</v>
      </c>
      <c r="G25" s="74">
        <f>Hovedtall!$G$25</f>
        <v>5224</v>
      </c>
      <c r="H25" s="18">
        <f t="shared" si="1"/>
        <v>9.7626339969372131E-3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2719</v>
      </c>
      <c r="C27" s="76">
        <f>Hovedtall!$C$27</f>
        <v>3262</v>
      </c>
      <c r="D27" s="34">
        <f t="shared" si="0"/>
        <v>-0.16646229307173513</v>
      </c>
      <c r="E27" s="19"/>
      <c r="F27" s="77">
        <f>Hovedtall!$F$27</f>
        <v>37011</v>
      </c>
      <c r="G27" s="78">
        <f>Hovedtall!$G$27</f>
        <v>45292</v>
      </c>
      <c r="H27" s="34">
        <f>(F27-G27)/G27</f>
        <v>-0.18283582089552239</v>
      </c>
      <c r="J27" s="41"/>
    </row>
    <row r="28" spans="1:10" ht="15" customHeight="1" x14ac:dyDescent="0.25">
      <c r="A28" s="89" t="s">
        <v>19</v>
      </c>
      <c r="B28" s="16">
        <f>B22+B17+B27</f>
        <v>51744</v>
      </c>
      <c r="C28" s="17">
        <f>C22+C17+C27</f>
        <v>52914</v>
      </c>
      <c r="D28" s="34">
        <f t="shared" si="0"/>
        <v>-2.2111350493253204E-2</v>
      </c>
      <c r="E28" s="19"/>
      <c r="F28" s="16">
        <f>F22+F17+F27</f>
        <v>704419</v>
      </c>
      <c r="G28" s="17">
        <f>G22+G17+G27</f>
        <v>724094</v>
      </c>
      <c r="H28" s="34">
        <f>(F28-G28)/G28</f>
        <v>-2.7171886523020491E-2</v>
      </c>
      <c r="J28" s="41"/>
    </row>
    <row r="29" spans="1:10" ht="15" customHeight="1" x14ac:dyDescent="0.25">
      <c r="A29" s="89" t="s">
        <v>24</v>
      </c>
      <c r="B29" s="75">
        <f>Hovedtall!$B$29</f>
        <v>5225</v>
      </c>
      <c r="C29" s="76">
        <f>Hovedtall!$C$29</f>
        <v>5238</v>
      </c>
      <c r="D29" s="18">
        <f>(B29-C29)/C29</f>
        <v>-2.4818633066055746E-3</v>
      </c>
      <c r="E29" s="19"/>
      <c r="F29" s="75">
        <f>Hovedtall!$F$29</f>
        <v>109938</v>
      </c>
      <c r="G29" s="76">
        <f>Hovedtall!$G$29</f>
        <v>101941</v>
      </c>
      <c r="H29" s="18">
        <f>(F29-G29)/G29</f>
        <v>7.8447337185234597E-2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56969</v>
      </c>
      <c r="C31" s="17">
        <f>SUM(C28:C29)</f>
        <v>58152</v>
      </c>
      <c r="D31" s="34">
        <f t="shared" si="0"/>
        <v>-2.0343238409684963E-2</v>
      </c>
      <c r="E31" s="19"/>
      <c r="F31" s="16">
        <f>SUM(F28:F29)</f>
        <v>814357</v>
      </c>
      <c r="G31" s="17">
        <f>SUM(G28:G29)</f>
        <v>826035</v>
      </c>
      <c r="H31" s="34">
        <f t="shared" si="1"/>
        <v>-1.4137415484816019E-2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31" zoomScaleSheetLayoutView="3276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230</v>
      </c>
    </row>
    <row r="4" spans="1:33" ht="42.75" x14ac:dyDescent="0.2">
      <c r="A4" s="99" t="s">
        <v>231</v>
      </c>
      <c r="B4" s="99" t="s">
        <v>44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217</v>
      </c>
      <c r="P4" s="99" t="s">
        <v>46</v>
      </c>
      <c r="Q4" s="99" t="s">
        <v>244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22018</v>
      </c>
      <c r="D5" s="102">
        <v>1146</v>
      </c>
      <c r="E5" s="102">
        <v>23164</v>
      </c>
      <c r="F5" s="103">
        <v>-6.5515572050992399E-2</v>
      </c>
      <c r="G5" s="102">
        <v>0</v>
      </c>
      <c r="H5" s="102">
        <v>0</v>
      </c>
      <c r="I5" s="102">
        <v>0</v>
      </c>
      <c r="J5" s="104">
        <v>-1</v>
      </c>
      <c r="K5" s="105">
        <v>145</v>
      </c>
      <c r="L5" s="103">
        <v>0</v>
      </c>
      <c r="M5" s="105">
        <v>23309</v>
      </c>
      <c r="N5" s="103">
        <v>-6.6856159173705909E-2</v>
      </c>
      <c r="O5" s="105">
        <v>879</v>
      </c>
      <c r="P5" s="105">
        <v>24188</v>
      </c>
      <c r="Q5" s="103">
        <v>-5.9015755689554597E-2</v>
      </c>
      <c r="R5" s="106">
        <v>4</v>
      </c>
      <c r="S5" s="107" t="s">
        <v>58</v>
      </c>
      <c r="T5" s="101" t="s">
        <v>58</v>
      </c>
      <c r="U5" s="105">
        <v>23348</v>
      </c>
      <c r="V5" s="105">
        <v>24788</v>
      </c>
      <c r="W5" s="105">
        <v>1440</v>
      </c>
      <c r="X5" s="105">
        <v>191</v>
      </c>
      <c r="Y5" s="105">
        <v>191</v>
      </c>
      <c r="Z5" s="105">
        <v>0</v>
      </c>
      <c r="AA5" s="105">
        <v>0</v>
      </c>
      <c r="AB5" s="105">
        <v>726</v>
      </c>
      <c r="AC5" s="105">
        <v>24979</v>
      </c>
      <c r="AD5" s="105">
        <v>25705</v>
      </c>
      <c r="AE5" s="101" t="s">
        <v>56</v>
      </c>
      <c r="AF5" s="105">
        <v>4032</v>
      </c>
      <c r="AG5" s="105">
        <v>24</v>
      </c>
    </row>
    <row r="6" spans="1:33" x14ac:dyDescent="0.2">
      <c r="A6" s="101" t="s">
        <v>63</v>
      </c>
      <c r="B6" s="101" t="s">
        <v>61</v>
      </c>
      <c r="C6" s="102">
        <v>3461</v>
      </c>
      <c r="D6" s="102">
        <v>10</v>
      </c>
      <c r="E6" s="102">
        <v>3471</v>
      </c>
      <c r="F6" s="103">
        <v>-4.6952224052718303E-2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3471</v>
      </c>
      <c r="N6" s="103">
        <v>-4.6952224052718303E-2</v>
      </c>
      <c r="O6" s="105">
        <v>946</v>
      </c>
      <c r="P6" s="105">
        <v>4417</v>
      </c>
      <c r="Q6" s="103">
        <v>-1.53811859117254E-2</v>
      </c>
      <c r="R6" s="106">
        <v>5</v>
      </c>
      <c r="S6" s="108"/>
      <c r="T6" s="101" t="s">
        <v>58</v>
      </c>
      <c r="U6" s="105">
        <v>3618</v>
      </c>
      <c r="V6" s="105">
        <v>3642</v>
      </c>
      <c r="W6" s="105">
        <v>24</v>
      </c>
      <c r="X6" s="105">
        <v>0</v>
      </c>
      <c r="Y6" s="105">
        <v>0</v>
      </c>
      <c r="Z6" s="105">
        <v>0</v>
      </c>
      <c r="AA6" s="105">
        <v>0</v>
      </c>
      <c r="AB6" s="105">
        <v>844</v>
      </c>
      <c r="AC6" s="105">
        <v>3642</v>
      </c>
      <c r="AD6" s="105">
        <v>4486</v>
      </c>
      <c r="AE6" s="101" t="s">
        <v>60</v>
      </c>
      <c r="AF6" s="105">
        <v>4032</v>
      </c>
      <c r="AG6" s="105">
        <v>24</v>
      </c>
    </row>
    <row r="7" spans="1:33" x14ac:dyDescent="0.2">
      <c r="A7" s="101" t="s">
        <v>66</v>
      </c>
      <c r="B7" s="101" t="s">
        <v>65</v>
      </c>
      <c r="C7" s="102">
        <v>17688</v>
      </c>
      <c r="D7" s="102">
        <v>0</v>
      </c>
      <c r="E7" s="102">
        <v>17688</v>
      </c>
      <c r="F7" s="103">
        <v>3.7358512697202501E-2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17688</v>
      </c>
      <c r="N7" s="103">
        <v>3.7358512697202501E-2</v>
      </c>
      <c r="O7" s="105">
        <v>0</v>
      </c>
      <c r="P7" s="105">
        <v>17688</v>
      </c>
      <c r="Q7" s="103">
        <v>2.1955165241506803E-2</v>
      </c>
      <c r="R7" s="106">
        <v>4</v>
      </c>
      <c r="S7" s="108"/>
      <c r="T7" s="101" t="s">
        <v>58</v>
      </c>
      <c r="U7" s="105">
        <v>17051</v>
      </c>
      <c r="V7" s="105">
        <v>17051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257</v>
      </c>
      <c r="AC7" s="105">
        <v>17051</v>
      </c>
      <c r="AD7" s="105">
        <v>17308</v>
      </c>
      <c r="AE7" s="101" t="s">
        <v>64</v>
      </c>
      <c r="AF7" s="105">
        <v>4032</v>
      </c>
      <c r="AG7" s="105">
        <v>24</v>
      </c>
    </row>
    <row r="8" spans="1:33" x14ac:dyDescent="0.2">
      <c r="A8" s="101" t="s">
        <v>69</v>
      </c>
      <c r="B8" s="101" t="s">
        <v>68</v>
      </c>
      <c r="C8" s="102">
        <v>232232</v>
      </c>
      <c r="D8" s="102">
        <v>18876</v>
      </c>
      <c r="E8" s="102">
        <v>251108</v>
      </c>
      <c r="F8" s="103">
        <v>8.8264480075207607E-3</v>
      </c>
      <c r="G8" s="102">
        <v>129890</v>
      </c>
      <c r="H8" s="102">
        <v>4262</v>
      </c>
      <c r="I8" s="102">
        <v>134152</v>
      </c>
      <c r="J8" s="104">
        <v>-1.7805892344637701E-2</v>
      </c>
      <c r="K8" s="105">
        <v>11954</v>
      </c>
      <c r="L8" s="103">
        <v>-0.16147586980920298</v>
      </c>
      <c r="M8" s="105">
        <v>397214</v>
      </c>
      <c r="N8" s="103">
        <v>-6.3464506655392999E-3</v>
      </c>
      <c r="O8" s="105">
        <v>6796</v>
      </c>
      <c r="P8" s="105">
        <v>404010</v>
      </c>
      <c r="Q8" s="103">
        <v>-2.9983342587451404E-3</v>
      </c>
      <c r="R8" s="106">
        <v>2</v>
      </c>
      <c r="S8" s="108"/>
      <c r="T8" s="101" t="s">
        <v>58</v>
      </c>
      <c r="U8" s="105">
        <v>226341</v>
      </c>
      <c r="V8" s="105">
        <v>248911</v>
      </c>
      <c r="W8" s="105">
        <v>22570</v>
      </c>
      <c r="X8" s="105">
        <v>132722</v>
      </c>
      <c r="Y8" s="105">
        <v>136584</v>
      </c>
      <c r="Z8" s="105">
        <v>3862</v>
      </c>
      <c r="AA8" s="105">
        <v>14256</v>
      </c>
      <c r="AB8" s="105">
        <v>5474</v>
      </c>
      <c r="AC8" s="105">
        <v>399751</v>
      </c>
      <c r="AD8" s="105">
        <v>405225</v>
      </c>
      <c r="AE8" s="101" t="s">
        <v>67</v>
      </c>
      <c r="AF8" s="105">
        <v>4032</v>
      </c>
      <c r="AG8" s="105">
        <v>24</v>
      </c>
    </row>
    <row r="9" spans="1:33" x14ac:dyDescent="0.2">
      <c r="A9" s="101" t="s">
        <v>72</v>
      </c>
      <c r="B9" s="101" t="s">
        <v>71</v>
      </c>
      <c r="C9" s="102">
        <v>523</v>
      </c>
      <c r="D9" s="102">
        <v>0</v>
      </c>
      <c r="E9" s="102">
        <v>523</v>
      </c>
      <c r="F9" s="103">
        <v>0.210648148148148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523</v>
      </c>
      <c r="N9" s="103">
        <v>0.210648148148148</v>
      </c>
      <c r="O9" s="105">
        <v>720</v>
      </c>
      <c r="P9" s="105">
        <v>1243</v>
      </c>
      <c r="Q9" s="103">
        <v>0.19175455417066201</v>
      </c>
      <c r="R9" s="106">
        <v>5</v>
      </c>
      <c r="S9" s="108"/>
      <c r="T9" s="101" t="s">
        <v>58</v>
      </c>
      <c r="U9" s="105">
        <v>426</v>
      </c>
      <c r="V9" s="105">
        <v>432</v>
      </c>
      <c r="W9" s="105">
        <v>6</v>
      </c>
      <c r="X9" s="105">
        <v>0</v>
      </c>
      <c r="Y9" s="105">
        <v>0</v>
      </c>
      <c r="Z9" s="105">
        <v>0</v>
      </c>
      <c r="AA9" s="105">
        <v>0</v>
      </c>
      <c r="AB9" s="105">
        <v>611</v>
      </c>
      <c r="AC9" s="105">
        <v>432</v>
      </c>
      <c r="AD9" s="105">
        <v>1043</v>
      </c>
      <c r="AE9" s="101" t="s">
        <v>70</v>
      </c>
      <c r="AF9" s="105">
        <v>4032</v>
      </c>
      <c r="AG9" s="105">
        <v>24</v>
      </c>
    </row>
    <row r="10" spans="1:33" x14ac:dyDescent="0.2">
      <c r="A10" s="101" t="s">
        <v>75</v>
      </c>
      <c r="B10" s="101" t="s">
        <v>74</v>
      </c>
      <c r="C10" s="102">
        <v>81077</v>
      </c>
      <c r="D10" s="102">
        <v>32528</v>
      </c>
      <c r="E10" s="102">
        <v>113605</v>
      </c>
      <c r="F10" s="103">
        <v>3.8152243443297103E-2</v>
      </c>
      <c r="G10" s="102">
        <v>2985</v>
      </c>
      <c r="H10" s="102">
        <v>0</v>
      </c>
      <c r="I10" s="102">
        <v>2985</v>
      </c>
      <c r="J10" s="104">
        <v>-0.146655231560892</v>
      </c>
      <c r="K10" s="105">
        <v>0</v>
      </c>
      <c r="L10" s="103">
        <v>0</v>
      </c>
      <c r="M10" s="105">
        <v>116590</v>
      </c>
      <c r="N10" s="103">
        <v>3.2427741569849802E-2</v>
      </c>
      <c r="O10" s="105">
        <v>9004</v>
      </c>
      <c r="P10" s="105">
        <v>125594</v>
      </c>
      <c r="Q10" s="103">
        <v>3.6339631982836892E-2</v>
      </c>
      <c r="R10" s="106">
        <v>3</v>
      </c>
      <c r="S10" s="108"/>
      <c r="T10" s="101" t="s">
        <v>58</v>
      </c>
      <c r="U10" s="105">
        <v>78548</v>
      </c>
      <c r="V10" s="105">
        <v>109430</v>
      </c>
      <c r="W10" s="105">
        <v>30882</v>
      </c>
      <c r="X10" s="105">
        <v>3496</v>
      </c>
      <c r="Y10" s="105">
        <v>3498</v>
      </c>
      <c r="Z10" s="105">
        <v>2</v>
      </c>
      <c r="AA10" s="105">
        <v>0</v>
      </c>
      <c r="AB10" s="105">
        <v>8262</v>
      </c>
      <c r="AC10" s="105">
        <v>112928</v>
      </c>
      <c r="AD10" s="105">
        <v>121190</v>
      </c>
      <c r="AE10" s="101" t="s">
        <v>73</v>
      </c>
      <c r="AF10" s="105">
        <v>4032</v>
      </c>
      <c r="AG10" s="105">
        <v>24</v>
      </c>
    </row>
    <row r="11" spans="1:33" x14ac:dyDescent="0.2">
      <c r="A11" s="101" t="s">
        <v>78</v>
      </c>
      <c r="B11" s="101" t="s">
        <v>77</v>
      </c>
      <c r="C11" s="102">
        <v>6930</v>
      </c>
      <c r="D11" s="102">
        <v>50</v>
      </c>
      <c r="E11" s="102">
        <v>6980</v>
      </c>
      <c r="F11" s="103">
        <v>3.26971445480101E-2</v>
      </c>
      <c r="G11" s="102">
        <v>0</v>
      </c>
      <c r="H11" s="102">
        <v>0</v>
      </c>
      <c r="I11" s="102">
        <v>0</v>
      </c>
      <c r="J11" s="104">
        <v>0</v>
      </c>
      <c r="K11" s="105">
        <v>988</v>
      </c>
      <c r="L11" s="103">
        <v>0.51533742331288301</v>
      </c>
      <c r="M11" s="105">
        <v>7968</v>
      </c>
      <c r="N11" s="103">
        <v>7.5158548104169498E-2</v>
      </c>
      <c r="O11" s="105">
        <v>1882</v>
      </c>
      <c r="P11" s="105">
        <v>9850</v>
      </c>
      <c r="Q11" s="103">
        <v>2.9473244147157202E-2</v>
      </c>
      <c r="R11" s="106">
        <v>5</v>
      </c>
      <c r="S11" s="108"/>
      <c r="T11" s="101" t="s">
        <v>58</v>
      </c>
      <c r="U11" s="105">
        <v>6643</v>
      </c>
      <c r="V11" s="105">
        <v>6759</v>
      </c>
      <c r="W11" s="105">
        <v>116</v>
      </c>
      <c r="X11" s="105">
        <v>0</v>
      </c>
      <c r="Y11" s="105">
        <v>0</v>
      </c>
      <c r="Z11" s="105">
        <v>0</v>
      </c>
      <c r="AA11" s="105">
        <v>652</v>
      </c>
      <c r="AB11" s="105">
        <v>2157</v>
      </c>
      <c r="AC11" s="105">
        <v>7411</v>
      </c>
      <c r="AD11" s="105">
        <v>9568</v>
      </c>
      <c r="AE11" s="101" t="s">
        <v>76</v>
      </c>
      <c r="AF11" s="105">
        <v>4032</v>
      </c>
      <c r="AG11" s="105">
        <v>24</v>
      </c>
    </row>
    <row r="12" spans="1:33" x14ac:dyDescent="0.2">
      <c r="A12" s="101" t="s">
        <v>81</v>
      </c>
      <c r="B12" s="101" t="s">
        <v>80</v>
      </c>
      <c r="C12" s="102">
        <v>1230</v>
      </c>
      <c r="D12" s="102">
        <v>18</v>
      </c>
      <c r="E12" s="102">
        <v>1248</v>
      </c>
      <c r="F12" s="103">
        <v>0.10736468500443701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1248</v>
      </c>
      <c r="N12" s="103">
        <v>0.10736468500443701</v>
      </c>
      <c r="O12" s="105">
        <v>1141</v>
      </c>
      <c r="P12" s="105">
        <v>2389</v>
      </c>
      <c r="Q12" s="103">
        <v>0.107556791840519</v>
      </c>
      <c r="R12" s="106">
        <v>5</v>
      </c>
      <c r="S12" s="108"/>
      <c r="T12" s="101" t="s">
        <v>58</v>
      </c>
      <c r="U12" s="105">
        <v>1109</v>
      </c>
      <c r="V12" s="105">
        <v>1127</v>
      </c>
      <c r="W12" s="105">
        <v>18</v>
      </c>
      <c r="X12" s="105">
        <v>0</v>
      </c>
      <c r="Y12" s="105">
        <v>0</v>
      </c>
      <c r="Z12" s="105">
        <v>0</v>
      </c>
      <c r="AA12" s="105">
        <v>0</v>
      </c>
      <c r="AB12" s="105">
        <v>1030</v>
      </c>
      <c r="AC12" s="105">
        <v>1127</v>
      </c>
      <c r="AD12" s="105">
        <v>2157</v>
      </c>
      <c r="AE12" s="101" t="s">
        <v>79</v>
      </c>
      <c r="AF12" s="105">
        <v>4032</v>
      </c>
      <c r="AG12" s="105">
        <v>24</v>
      </c>
    </row>
    <row r="13" spans="1:33" x14ac:dyDescent="0.2">
      <c r="A13" s="101" t="s">
        <v>84</v>
      </c>
      <c r="B13" s="101" t="s">
        <v>83</v>
      </c>
      <c r="C13" s="102">
        <v>0</v>
      </c>
      <c r="D13" s="102">
        <v>0</v>
      </c>
      <c r="E13" s="102">
        <v>0</v>
      </c>
      <c r="F13" s="103">
        <v>-1</v>
      </c>
      <c r="G13" s="102">
        <v>108</v>
      </c>
      <c r="H13" s="102">
        <v>0</v>
      </c>
      <c r="I13" s="102">
        <v>108</v>
      </c>
      <c r="J13" s="104">
        <v>-0.83333333333333293</v>
      </c>
      <c r="K13" s="105">
        <v>0</v>
      </c>
      <c r="L13" s="103">
        <v>0</v>
      </c>
      <c r="M13" s="105">
        <v>108</v>
      </c>
      <c r="N13" s="103">
        <v>-0.87397899649941702</v>
      </c>
      <c r="O13" s="105">
        <v>0</v>
      </c>
      <c r="P13" s="105">
        <v>108</v>
      </c>
      <c r="Q13" s="103">
        <v>-0.87397899649941702</v>
      </c>
      <c r="R13" s="106">
        <v>5</v>
      </c>
      <c r="S13" s="108"/>
      <c r="T13" s="101" t="s">
        <v>58</v>
      </c>
      <c r="U13" s="105">
        <v>209</v>
      </c>
      <c r="V13" s="105">
        <v>209</v>
      </c>
      <c r="W13" s="105">
        <v>0</v>
      </c>
      <c r="X13" s="105">
        <v>648</v>
      </c>
      <c r="Y13" s="105">
        <v>648</v>
      </c>
      <c r="Z13" s="105">
        <v>0</v>
      </c>
      <c r="AA13" s="105">
        <v>0</v>
      </c>
      <c r="AB13" s="105">
        <v>0</v>
      </c>
      <c r="AC13" s="105">
        <v>857</v>
      </c>
      <c r="AD13" s="105">
        <v>857</v>
      </c>
      <c r="AE13" s="101" t="s">
        <v>82</v>
      </c>
      <c r="AF13" s="105">
        <v>4032</v>
      </c>
      <c r="AG13" s="105">
        <v>24</v>
      </c>
    </row>
    <row r="14" spans="1:33" x14ac:dyDescent="0.2">
      <c r="A14" s="101" t="s">
        <v>87</v>
      </c>
      <c r="B14" s="101" t="s">
        <v>86</v>
      </c>
      <c r="C14" s="102">
        <v>7029</v>
      </c>
      <c r="D14" s="102">
        <v>162</v>
      </c>
      <c r="E14" s="102">
        <v>7191</v>
      </c>
      <c r="F14" s="103">
        <v>-0.20873679577464799</v>
      </c>
      <c r="G14" s="102">
        <v>0</v>
      </c>
      <c r="H14" s="102">
        <v>0</v>
      </c>
      <c r="I14" s="102">
        <v>0</v>
      </c>
      <c r="J14" s="104">
        <v>0</v>
      </c>
      <c r="K14" s="105">
        <v>2333</v>
      </c>
      <c r="L14" s="103">
        <v>-0.28325652841781901</v>
      </c>
      <c r="M14" s="105">
        <v>9524</v>
      </c>
      <c r="N14" s="103">
        <v>-0.22838856031758903</v>
      </c>
      <c r="O14" s="105">
        <v>429</v>
      </c>
      <c r="P14" s="105">
        <v>9953</v>
      </c>
      <c r="Q14" s="103">
        <v>-0.219250078443677</v>
      </c>
      <c r="R14" s="106">
        <v>5</v>
      </c>
      <c r="S14" s="108"/>
      <c r="T14" s="101" t="s">
        <v>58</v>
      </c>
      <c r="U14" s="105">
        <v>8972</v>
      </c>
      <c r="V14" s="105">
        <v>9088</v>
      </c>
      <c r="W14" s="105">
        <v>116</v>
      </c>
      <c r="X14" s="105">
        <v>0</v>
      </c>
      <c r="Y14" s="105">
        <v>0</v>
      </c>
      <c r="Z14" s="105">
        <v>0</v>
      </c>
      <c r="AA14" s="105">
        <v>3255</v>
      </c>
      <c r="AB14" s="105">
        <v>405</v>
      </c>
      <c r="AC14" s="105">
        <v>12343</v>
      </c>
      <c r="AD14" s="105">
        <v>12748</v>
      </c>
      <c r="AE14" s="101" t="s">
        <v>85</v>
      </c>
      <c r="AF14" s="105">
        <v>4032</v>
      </c>
      <c r="AG14" s="105">
        <v>24</v>
      </c>
    </row>
    <row r="15" spans="1:33" x14ac:dyDescent="0.2">
      <c r="A15" s="101" t="s">
        <v>90</v>
      </c>
      <c r="B15" s="101" t="s">
        <v>89</v>
      </c>
      <c r="C15" s="102">
        <v>5790</v>
      </c>
      <c r="D15" s="102">
        <v>88</v>
      </c>
      <c r="E15" s="102">
        <v>5878</v>
      </c>
      <c r="F15" s="103">
        <v>-3.7340320995741902E-2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5878</v>
      </c>
      <c r="N15" s="103">
        <v>-3.7340320995741902E-2</v>
      </c>
      <c r="O15" s="105">
        <v>175</v>
      </c>
      <c r="P15" s="105">
        <v>6053</v>
      </c>
      <c r="Q15" s="103">
        <v>-4.1640278657378099E-2</v>
      </c>
      <c r="R15" s="106">
        <v>5</v>
      </c>
      <c r="S15" s="108"/>
      <c r="T15" s="101" t="s">
        <v>58</v>
      </c>
      <c r="U15" s="105">
        <v>6048</v>
      </c>
      <c r="V15" s="105">
        <v>6106</v>
      </c>
      <c r="W15" s="105">
        <v>58</v>
      </c>
      <c r="X15" s="105">
        <v>0</v>
      </c>
      <c r="Y15" s="105">
        <v>0</v>
      </c>
      <c r="Z15" s="105">
        <v>0</v>
      </c>
      <c r="AA15" s="105">
        <v>0</v>
      </c>
      <c r="AB15" s="105">
        <v>210</v>
      </c>
      <c r="AC15" s="105">
        <v>6106</v>
      </c>
      <c r="AD15" s="105">
        <v>6316</v>
      </c>
      <c r="AE15" s="101" t="s">
        <v>88</v>
      </c>
      <c r="AF15" s="105">
        <v>4032</v>
      </c>
      <c r="AG15" s="105">
        <v>24</v>
      </c>
    </row>
    <row r="16" spans="1:33" x14ac:dyDescent="0.2">
      <c r="A16" s="101" t="s">
        <v>93</v>
      </c>
      <c r="B16" s="101" t="s">
        <v>92</v>
      </c>
      <c r="C16" s="102">
        <v>8425</v>
      </c>
      <c r="D16" s="102">
        <v>556</v>
      </c>
      <c r="E16" s="102">
        <v>8981</v>
      </c>
      <c r="F16" s="103">
        <v>3.9949050486336297E-2</v>
      </c>
      <c r="G16" s="102">
        <v>0</v>
      </c>
      <c r="H16" s="102">
        <v>0</v>
      </c>
      <c r="I16" s="102">
        <v>0</v>
      </c>
      <c r="J16" s="104">
        <v>0</v>
      </c>
      <c r="K16" s="105">
        <v>1606</v>
      </c>
      <c r="L16" s="103">
        <v>-7.7541642734060889E-2</v>
      </c>
      <c r="M16" s="105">
        <v>10587</v>
      </c>
      <c r="N16" s="103">
        <v>2.0237062734894503E-2</v>
      </c>
      <c r="O16" s="105">
        <v>2015</v>
      </c>
      <c r="P16" s="105">
        <v>12602</v>
      </c>
      <c r="Q16" s="103">
        <v>3.0669829066819299E-2</v>
      </c>
      <c r="R16" s="106">
        <v>5</v>
      </c>
      <c r="S16" s="108"/>
      <c r="T16" s="101" t="s">
        <v>58</v>
      </c>
      <c r="U16" s="105">
        <v>7936</v>
      </c>
      <c r="V16" s="105">
        <v>8636</v>
      </c>
      <c r="W16" s="105">
        <v>700</v>
      </c>
      <c r="X16" s="105">
        <v>0</v>
      </c>
      <c r="Y16" s="105">
        <v>0</v>
      </c>
      <c r="Z16" s="105">
        <v>0</v>
      </c>
      <c r="AA16" s="105">
        <v>1741</v>
      </c>
      <c r="AB16" s="105">
        <v>1850</v>
      </c>
      <c r="AC16" s="105">
        <v>10377</v>
      </c>
      <c r="AD16" s="105">
        <v>12227</v>
      </c>
      <c r="AE16" s="101" t="s">
        <v>91</v>
      </c>
      <c r="AF16" s="105">
        <v>4032</v>
      </c>
      <c r="AG16" s="105">
        <v>24</v>
      </c>
    </row>
    <row r="17" spans="1:33" x14ac:dyDescent="0.2">
      <c r="A17" s="101" t="s">
        <v>96</v>
      </c>
      <c r="B17" s="101" t="s">
        <v>95</v>
      </c>
      <c r="C17" s="102">
        <v>46455</v>
      </c>
      <c r="D17" s="102">
        <v>258</v>
      </c>
      <c r="E17" s="102">
        <v>46713</v>
      </c>
      <c r="F17" s="103">
        <v>7.5989312203436701E-2</v>
      </c>
      <c r="G17" s="102">
        <v>3593</v>
      </c>
      <c r="H17" s="102">
        <v>0</v>
      </c>
      <c r="I17" s="102">
        <v>3593</v>
      </c>
      <c r="J17" s="104">
        <v>7.9303094022228904E-2</v>
      </c>
      <c r="K17" s="105">
        <v>0</v>
      </c>
      <c r="L17" s="103">
        <v>0</v>
      </c>
      <c r="M17" s="105">
        <v>50306</v>
      </c>
      <c r="N17" s="103">
        <v>7.62253171597886E-2</v>
      </c>
      <c r="O17" s="105">
        <v>1281</v>
      </c>
      <c r="P17" s="105">
        <v>51587</v>
      </c>
      <c r="Q17" s="103">
        <v>7.5378874736820201E-2</v>
      </c>
      <c r="R17" s="106">
        <v>4</v>
      </c>
      <c r="S17" s="108"/>
      <c r="T17" s="101" t="s">
        <v>58</v>
      </c>
      <c r="U17" s="105">
        <v>43096</v>
      </c>
      <c r="V17" s="105">
        <v>43414</v>
      </c>
      <c r="W17" s="105">
        <v>318</v>
      </c>
      <c r="X17" s="105">
        <v>3329</v>
      </c>
      <c r="Y17" s="105">
        <v>3329</v>
      </c>
      <c r="Z17" s="105">
        <v>0</v>
      </c>
      <c r="AA17" s="105">
        <v>0</v>
      </c>
      <c r="AB17" s="105">
        <v>1228</v>
      </c>
      <c r="AC17" s="105">
        <v>46743</v>
      </c>
      <c r="AD17" s="105">
        <v>47971</v>
      </c>
      <c r="AE17" s="101" t="s">
        <v>94</v>
      </c>
      <c r="AF17" s="105">
        <v>4032</v>
      </c>
      <c r="AG17" s="105">
        <v>24</v>
      </c>
    </row>
    <row r="18" spans="1:33" x14ac:dyDescent="0.2">
      <c r="A18" s="101" t="s">
        <v>99</v>
      </c>
      <c r="B18" s="101" t="s">
        <v>98</v>
      </c>
      <c r="C18" s="102">
        <v>524</v>
      </c>
      <c r="D18" s="102">
        <v>0</v>
      </c>
      <c r="E18" s="102">
        <v>524</v>
      </c>
      <c r="F18" s="103">
        <v>0.19362186788154903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524</v>
      </c>
      <c r="N18" s="103">
        <v>0.19362186788154903</v>
      </c>
      <c r="O18" s="105">
        <v>536</v>
      </c>
      <c r="P18" s="105">
        <v>1060</v>
      </c>
      <c r="Q18" s="103">
        <v>0.23831775700934599</v>
      </c>
      <c r="R18" s="106">
        <v>5</v>
      </c>
      <c r="S18" s="108"/>
      <c r="T18" s="101" t="s">
        <v>58</v>
      </c>
      <c r="U18" s="105">
        <v>439</v>
      </c>
      <c r="V18" s="105">
        <v>439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417</v>
      </c>
      <c r="AC18" s="105">
        <v>439</v>
      </c>
      <c r="AD18" s="105">
        <v>856</v>
      </c>
      <c r="AE18" s="101" t="s">
        <v>97</v>
      </c>
      <c r="AF18" s="105">
        <v>4032</v>
      </c>
      <c r="AG18" s="105">
        <v>24</v>
      </c>
    </row>
    <row r="19" spans="1:33" x14ac:dyDescent="0.2">
      <c r="A19" s="101" t="s">
        <v>102</v>
      </c>
      <c r="B19" s="101" t="s">
        <v>101</v>
      </c>
      <c r="C19" s="102">
        <v>36707</v>
      </c>
      <c r="D19" s="102">
        <v>12</v>
      </c>
      <c r="E19" s="102">
        <v>36719</v>
      </c>
      <c r="F19" s="103">
        <v>6.6111143371465092E-2</v>
      </c>
      <c r="G19" s="102">
        <v>8899</v>
      </c>
      <c r="H19" s="102">
        <v>2</v>
      </c>
      <c r="I19" s="102">
        <v>8901</v>
      </c>
      <c r="J19" s="104">
        <v>-5.1975716263712897E-2</v>
      </c>
      <c r="K19" s="105">
        <v>0</v>
      </c>
      <c r="L19" s="103">
        <v>0</v>
      </c>
      <c r="M19" s="105">
        <v>45620</v>
      </c>
      <c r="N19" s="103">
        <v>4.0815860920353199E-2</v>
      </c>
      <c r="O19" s="105">
        <v>0</v>
      </c>
      <c r="P19" s="105">
        <v>45620</v>
      </c>
      <c r="Q19" s="103">
        <v>3.9961702418674604E-2</v>
      </c>
      <c r="R19" s="106">
        <v>4</v>
      </c>
      <c r="S19" s="108"/>
      <c r="T19" s="101" t="s">
        <v>58</v>
      </c>
      <c r="U19" s="105">
        <v>34398</v>
      </c>
      <c r="V19" s="105">
        <v>34442</v>
      </c>
      <c r="W19" s="105">
        <v>44</v>
      </c>
      <c r="X19" s="105">
        <v>9387</v>
      </c>
      <c r="Y19" s="105">
        <v>9389</v>
      </c>
      <c r="Z19" s="105">
        <v>2</v>
      </c>
      <c r="AA19" s="105">
        <v>0</v>
      </c>
      <c r="AB19" s="105">
        <v>36</v>
      </c>
      <c r="AC19" s="105">
        <v>43831</v>
      </c>
      <c r="AD19" s="105">
        <v>43867</v>
      </c>
      <c r="AE19" s="101" t="s">
        <v>100</v>
      </c>
      <c r="AF19" s="105">
        <v>4032</v>
      </c>
      <c r="AG19" s="105">
        <v>24</v>
      </c>
    </row>
    <row r="20" spans="1:33" x14ac:dyDescent="0.2">
      <c r="A20" s="101" t="s">
        <v>105</v>
      </c>
      <c r="B20" s="101" t="s">
        <v>104</v>
      </c>
      <c r="C20" s="102">
        <v>894</v>
      </c>
      <c r="D20" s="102">
        <v>8</v>
      </c>
      <c r="E20" s="102">
        <v>902</v>
      </c>
      <c r="F20" s="103">
        <v>8.543922984356199E-2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902</v>
      </c>
      <c r="N20" s="103">
        <v>8.543922984356199E-2</v>
      </c>
      <c r="O20" s="105">
        <v>612</v>
      </c>
      <c r="P20" s="105">
        <v>1514</v>
      </c>
      <c r="Q20" s="103">
        <v>-3.1969309462915596E-2</v>
      </c>
      <c r="R20" s="106">
        <v>5</v>
      </c>
      <c r="S20" s="108"/>
      <c r="T20" s="101" t="s">
        <v>58</v>
      </c>
      <c r="U20" s="105">
        <v>829</v>
      </c>
      <c r="V20" s="105">
        <v>831</v>
      </c>
      <c r="W20" s="105">
        <v>2</v>
      </c>
      <c r="X20" s="105">
        <v>0</v>
      </c>
      <c r="Y20" s="105">
        <v>0</v>
      </c>
      <c r="Z20" s="105">
        <v>0</v>
      </c>
      <c r="AA20" s="105">
        <v>0</v>
      </c>
      <c r="AB20" s="105">
        <v>733</v>
      </c>
      <c r="AC20" s="105">
        <v>831</v>
      </c>
      <c r="AD20" s="105">
        <v>1564</v>
      </c>
      <c r="AE20" s="101" t="s">
        <v>103</v>
      </c>
      <c r="AF20" s="105">
        <v>4032</v>
      </c>
      <c r="AG20" s="105">
        <v>24</v>
      </c>
    </row>
    <row r="21" spans="1:33" x14ac:dyDescent="0.2">
      <c r="A21" s="101" t="s">
        <v>108</v>
      </c>
      <c r="B21" s="101" t="s">
        <v>107</v>
      </c>
      <c r="C21" s="102">
        <v>17471</v>
      </c>
      <c r="D21" s="102">
        <v>4720</v>
      </c>
      <c r="E21" s="102">
        <v>22191</v>
      </c>
      <c r="F21" s="103">
        <v>-2.1474556839227402E-2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22191</v>
      </c>
      <c r="N21" s="103">
        <v>-4.36562661610067E-2</v>
      </c>
      <c r="O21" s="105">
        <v>309</v>
      </c>
      <c r="P21" s="105">
        <v>22500</v>
      </c>
      <c r="Q21" s="103">
        <v>-4.3245311902028301E-2</v>
      </c>
      <c r="R21" s="106">
        <v>4</v>
      </c>
      <c r="S21" s="108"/>
      <c r="T21" s="101" t="s">
        <v>58</v>
      </c>
      <c r="U21" s="105">
        <v>18942</v>
      </c>
      <c r="V21" s="105">
        <v>22678</v>
      </c>
      <c r="W21" s="105">
        <v>3736</v>
      </c>
      <c r="X21" s="105">
        <v>26</v>
      </c>
      <c r="Y21" s="105">
        <v>26</v>
      </c>
      <c r="Z21" s="105">
        <v>0</v>
      </c>
      <c r="AA21" s="105">
        <v>500</v>
      </c>
      <c r="AB21" s="105">
        <v>313</v>
      </c>
      <c r="AC21" s="105">
        <v>23204</v>
      </c>
      <c r="AD21" s="105">
        <v>23517</v>
      </c>
      <c r="AE21" s="101" t="s">
        <v>106</v>
      </c>
      <c r="AF21" s="105">
        <v>4032</v>
      </c>
      <c r="AG21" s="105">
        <v>24</v>
      </c>
    </row>
    <row r="22" spans="1:33" x14ac:dyDescent="0.2">
      <c r="A22" s="101" t="s">
        <v>111</v>
      </c>
      <c r="B22" s="101" t="s">
        <v>110</v>
      </c>
      <c r="C22" s="102">
        <v>49381</v>
      </c>
      <c r="D22" s="102">
        <v>228</v>
      </c>
      <c r="E22" s="102">
        <v>49609</v>
      </c>
      <c r="F22" s="103">
        <v>6.9213282455143302E-3</v>
      </c>
      <c r="G22" s="102">
        <v>23113</v>
      </c>
      <c r="H22" s="102">
        <v>166</v>
      </c>
      <c r="I22" s="102">
        <v>23279</v>
      </c>
      <c r="J22" s="104">
        <v>4.4009146999180199E-3</v>
      </c>
      <c r="K22" s="105">
        <v>1</v>
      </c>
      <c r="L22" s="103">
        <v>0</v>
      </c>
      <c r="M22" s="105">
        <v>72889</v>
      </c>
      <c r="N22" s="103">
        <v>6.1287873559251792E-3</v>
      </c>
      <c r="O22" s="105">
        <v>271</v>
      </c>
      <c r="P22" s="105">
        <v>73160</v>
      </c>
      <c r="Q22" s="103">
        <v>6.11978271333287E-3</v>
      </c>
      <c r="R22" s="106">
        <v>3</v>
      </c>
      <c r="S22" s="108"/>
      <c r="T22" s="101" t="s">
        <v>58</v>
      </c>
      <c r="U22" s="105">
        <v>48948</v>
      </c>
      <c r="V22" s="105">
        <v>49268</v>
      </c>
      <c r="W22" s="105">
        <v>320</v>
      </c>
      <c r="X22" s="105">
        <v>23109</v>
      </c>
      <c r="Y22" s="105">
        <v>23177</v>
      </c>
      <c r="Z22" s="105">
        <v>68</v>
      </c>
      <c r="AA22" s="105">
        <v>0</v>
      </c>
      <c r="AB22" s="105">
        <v>270</v>
      </c>
      <c r="AC22" s="105">
        <v>72445</v>
      </c>
      <c r="AD22" s="105">
        <v>72715</v>
      </c>
      <c r="AE22" s="101" t="s">
        <v>109</v>
      </c>
      <c r="AF22" s="105">
        <v>4032</v>
      </c>
      <c r="AG22" s="105">
        <v>24</v>
      </c>
    </row>
    <row r="23" spans="1:33" x14ac:dyDescent="0.2">
      <c r="A23" s="101" t="s">
        <v>114</v>
      </c>
      <c r="B23" s="101" t="s">
        <v>113</v>
      </c>
      <c r="C23" s="102">
        <v>18609</v>
      </c>
      <c r="D23" s="102">
        <v>130</v>
      </c>
      <c r="E23" s="102">
        <v>18739</v>
      </c>
      <c r="F23" s="103">
        <v>-9.23225962702834E-2</v>
      </c>
      <c r="G23" s="102">
        <v>0</v>
      </c>
      <c r="H23" s="102">
        <v>0</v>
      </c>
      <c r="I23" s="102">
        <v>0</v>
      </c>
      <c r="J23" s="104">
        <v>0</v>
      </c>
      <c r="K23" s="105">
        <v>3465</v>
      </c>
      <c r="L23" s="103">
        <v>-0.22064777327935201</v>
      </c>
      <c r="M23" s="105">
        <v>22204</v>
      </c>
      <c r="N23" s="103">
        <v>-0.11506117731457501</v>
      </c>
      <c r="O23" s="105">
        <v>94</v>
      </c>
      <c r="P23" s="105">
        <v>22298</v>
      </c>
      <c r="Q23" s="103">
        <v>-0.120810661619746</v>
      </c>
      <c r="R23" s="106">
        <v>4</v>
      </c>
      <c r="S23" s="108"/>
      <c r="T23" s="101" t="s">
        <v>58</v>
      </c>
      <c r="U23" s="105">
        <v>20519</v>
      </c>
      <c r="V23" s="105">
        <v>20645</v>
      </c>
      <c r="W23" s="105">
        <v>126</v>
      </c>
      <c r="X23" s="105">
        <v>0</v>
      </c>
      <c r="Y23" s="105">
        <v>0</v>
      </c>
      <c r="Z23" s="105">
        <v>0</v>
      </c>
      <c r="AA23" s="105">
        <v>4446</v>
      </c>
      <c r="AB23" s="105">
        <v>271</v>
      </c>
      <c r="AC23" s="105">
        <v>25091</v>
      </c>
      <c r="AD23" s="105">
        <v>25362</v>
      </c>
      <c r="AE23" s="101" t="s">
        <v>112</v>
      </c>
      <c r="AF23" s="105">
        <v>4032</v>
      </c>
      <c r="AG23" s="105">
        <v>24</v>
      </c>
    </row>
    <row r="24" spans="1:33" x14ac:dyDescent="0.2">
      <c r="A24" s="101" t="s">
        <v>117</v>
      </c>
      <c r="B24" s="101" t="s">
        <v>116</v>
      </c>
      <c r="C24" s="102">
        <v>4243</v>
      </c>
      <c r="D24" s="102">
        <v>2</v>
      </c>
      <c r="E24" s="102">
        <v>4245</v>
      </c>
      <c r="F24" s="103">
        <v>0.101167315175097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4245</v>
      </c>
      <c r="N24" s="103">
        <v>0.101167315175097</v>
      </c>
      <c r="O24" s="105">
        <v>289</v>
      </c>
      <c r="P24" s="105">
        <v>4534</v>
      </c>
      <c r="Q24" s="103">
        <v>0.108557457212714</v>
      </c>
      <c r="R24" s="106">
        <v>4</v>
      </c>
      <c r="S24" s="108"/>
      <c r="T24" s="101" t="s">
        <v>58</v>
      </c>
      <c r="U24" s="105">
        <v>3849</v>
      </c>
      <c r="V24" s="105">
        <v>3855</v>
      </c>
      <c r="W24" s="105">
        <v>6</v>
      </c>
      <c r="X24" s="105">
        <v>0</v>
      </c>
      <c r="Y24" s="105">
        <v>0</v>
      </c>
      <c r="Z24" s="105">
        <v>0</v>
      </c>
      <c r="AA24" s="105">
        <v>0</v>
      </c>
      <c r="AB24" s="105">
        <v>235</v>
      </c>
      <c r="AC24" s="105">
        <v>3855</v>
      </c>
      <c r="AD24" s="105">
        <v>4090</v>
      </c>
      <c r="AE24" s="101" t="s">
        <v>115</v>
      </c>
      <c r="AF24" s="105">
        <v>4032</v>
      </c>
      <c r="AG24" s="105">
        <v>24</v>
      </c>
    </row>
    <row r="25" spans="1:33" x14ac:dyDescent="0.2">
      <c r="A25" s="101" t="s">
        <v>120</v>
      </c>
      <c r="B25" s="101" t="s">
        <v>119</v>
      </c>
      <c r="C25" s="102">
        <v>7490</v>
      </c>
      <c r="D25" s="102">
        <v>66</v>
      </c>
      <c r="E25" s="102">
        <v>7556</v>
      </c>
      <c r="F25" s="103">
        <v>4.9208671365873107E-3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7556</v>
      </c>
      <c r="N25" s="103">
        <v>4.9208671365873107E-3</v>
      </c>
      <c r="O25" s="105">
        <v>290</v>
      </c>
      <c r="P25" s="105">
        <v>7846</v>
      </c>
      <c r="Q25" s="103">
        <v>3.5814786390381201E-3</v>
      </c>
      <c r="R25" s="106">
        <v>5</v>
      </c>
      <c r="S25" s="108"/>
      <c r="T25" s="101" t="s">
        <v>58</v>
      </c>
      <c r="U25" s="105">
        <v>7485</v>
      </c>
      <c r="V25" s="105">
        <v>7519</v>
      </c>
      <c r="W25" s="105">
        <v>34</v>
      </c>
      <c r="X25" s="105">
        <v>0</v>
      </c>
      <c r="Y25" s="105">
        <v>0</v>
      </c>
      <c r="Z25" s="105">
        <v>0</v>
      </c>
      <c r="AA25" s="105">
        <v>0</v>
      </c>
      <c r="AB25" s="105">
        <v>299</v>
      </c>
      <c r="AC25" s="105">
        <v>7519</v>
      </c>
      <c r="AD25" s="105">
        <v>7818</v>
      </c>
      <c r="AE25" s="101" t="s">
        <v>118</v>
      </c>
      <c r="AF25" s="105">
        <v>4032</v>
      </c>
      <c r="AG25" s="105">
        <v>24</v>
      </c>
    </row>
    <row r="26" spans="1:33" x14ac:dyDescent="0.2">
      <c r="A26" s="101" t="s">
        <v>123</v>
      </c>
      <c r="B26" s="101" t="s">
        <v>122</v>
      </c>
      <c r="C26" s="102">
        <v>940</v>
      </c>
      <c r="D26" s="102">
        <v>8</v>
      </c>
      <c r="E26" s="102">
        <v>948</v>
      </c>
      <c r="F26" s="103">
        <v>-4.5317220543806595E-2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948</v>
      </c>
      <c r="N26" s="103">
        <v>-4.5317220543806595E-2</v>
      </c>
      <c r="O26" s="105">
        <v>669</v>
      </c>
      <c r="P26" s="105">
        <v>1617</v>
      </c>
      <c r="Q26" s="103">
        <v>-2.1778584392014497E-2</v>
      </c>
      <c r="R26" s="106">
        <v>5</v>
      </c>
      <c r="S26" s="108"/>
      <c r="T26" s="101" t="s">
        <v>58</v>
      </c>
      <c r="U26" s="105">
        <v>985</v>
      </c>
      <c r="V26" s="105">
        <v>993</v>
      </c>
      <c r="W26" s="105">
        <v>8</v>
      </c>
      <c r="X26" s="105">
        <v>0</v>
      </c>
      <c r="Y26" s="105">
        <v>0</v>
      </c>
      <c r="Z26" s="105">
        <v>0</v>
      </c>
      <c r="AA26" s="105">
        <v>0</v>
      </c>
      <c r="AB26" s="105">
        <v>660</v>
      </c>
      <c r="AC26" s="105">
        <v>993</v>
      </c>
      <c r="AD26" s="105">
        <v>1653</v>
      </c>
      <c r="AE26" s="101" t="s">
        <v>121</v>
      </c>
      <c r="AF26" s="105">
        <v>4032</v>
      </c>
      <c r="AG26" s="105">
        <v>24</v>
      </c>
    </row>
    <row r="27" spans="1:33" x14ac:dyDescent="0.2">
      <c r="A27" s="101" t="s">
        <v>126</v>
      </c>
      <c r="B27" s="101" t="s">
        <v>125</v>
      </c>
      <c r="C27" s="102">
        <v>6948</v>
      </c>
      <c r="D27" s="102">
        <v>72</v>
      </c>
      <c r="E27" s="102">
        <v>7020</v>
      </c>
      <c r="F27" s="103">
        <v>-7.6437310880147311E-2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7020</v>
      </c>
      <c r="N27" s="103">
        <v>-7.6437310880147311E-2</v>
      </c>
      <c r="O27" s="105">
        <v>1195</v>
      </c>
      <c r="P27" s="105">
        <v>8215</v>
      </c>
      <c r="Q27" s="103">
        <v>-7.3948822004283599E-2</v>
      </c>
      <c r="R27" s="106">
        <v>5</v>
      </c>
      <c r="S27" s="108"/>
      <c r="T27" s="101" t="s">
        <v>58</v>
      </c>
      <c r="U27" s="105">
        <v>7495</v>
      </c>
      <c r="V27" s="105">
        <v>7601</v>
      </c>
      <c r="W27" s="105">
        <v>106</v>
      </c>
      <c r="X27" s="105">
        <v>0</v>
      </c>
      <c r="Y27" s="105">
        <v>0</v>
      </c>
      <c r="Z27" s="105">
        <v>0</v>
      </c>
      <c r="AA27" s="105">
        <v>0</v>
      </c>
      <c r="AB27" s="105">
        <v>1270</v>
      </c>
      <c r="AC27" s="105">
        <v>7601</v>
      </c>
      <c r="AD27" s="105">
        <v>8871</v>
      </c>
      <c r="AE27" s="101" t="s">
        <v>124</v>
      </c>
      <c r="AF27" s="105">
        <v>4032</v>
      </c>
      <c r="AG27" s="105">
        <v>24</v>
      </c>
    </row>
    <row r="28" spans="1:33" x14ac:dyDescent="0.2">
      <c r="A28" s="101" t="s">
        <v>129</v>
      </c>
      <c r="B28" s="101" t="s">
        <v>128</v>
      </c>
      <c r="C28" s="102">
        <v>33281</v>
      </c>
      <c r="D28" s="102">
        <v>138</v>
      </c>
      <c r="E28" s="102">
        <v>33419</v>
      </c>
      <c r="F28" s="103">
        <v>-1.0686796921255201E-2</v>
      </c>
      <c r="G28" s="102">
        <v>3262</v>
      </c>
      <c r="H28" s="102">
        <v>0</v>
      </c>
      <c r="I28" s="102">
        <v>3262</v>
      </c>
      <c r="J28" s="104">
        <v>4.8874598070739503E-2</v>
      </c>
      <c r="K28" s="105">
        <v>0</v>
      </c>
      <c r="L28" s="103">
        <v>0</v>
      </c>
      <c r="M28" s="105">
        <v>36681</v>
      </c>
      <c r="N28" s="103">
        <v>-5.6654920032529104E-3</v>
      </c>
      <c r="O28" s="105">
        <v>388</v>
      </c>
      <c r="P28" s="105">
        <v>37069</v>
      </c>
      <c r="Q28" s="103">
        <v>-3.89638308163594E-3</v>
      </c>
      <c r="R28" s="106">
        <v>4</v>
      </c>
      <c r="S28" s="108"/>
      <c r="T28" s="101" t="s">
        <v>58</v>
      </c>
      <c r="U28" s="105">
        <v>33696</v>
      </c>
      <c r="V28" s="105">
        <v>33780</v>
      </c>
      <c r="W28" s="105">
        <v>84</v>
      </c>
      <c r="X28" s="105">
        <v>3110</v>
      </c>
      <c r="Y28" s="105">
        <v>3110</v>
      </c>
      <c r="Z28" s="105">
        <v>0</v>
      </c>
      <c r="AA28" s="105">
        <v>0</v>
      </c>
      <c r="AB28" s="105">
        <v>324</v>
      </c>
      <c r="AC28" s="105">
        <v>36890</v>
      </c>
      <c r="AD28" s="105">
        <v>37214</v>
      </c>
      <c r="AE28" s="101" t="s">
        <v>127</v>
      </c>
      <c r="AF28" s="105">
        <v>4032</v>
      </c>
      <c r="AG28" s="105">
        <v>24</v>
      </c>
    </row>
    <row r="29" spans="1:33" x14ac:dyDescent="0.2">
      <c r="A29" s="101" t="s">
        <v>132</v>
      </c>
      <c r="B29" s="101" t="s">
        <v>131</v>
      </c>
      <c r="C29" s="102">
        <v>4027</v>
      </c>
      <c r="D29" s="102">
        <v>58</v>
      </c>
      <c r="E29" s="102">
        <v>4085</v>
      </c>
      <c r="F29" s="103">
        <v>-9.8034886288363904E-2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4085</v>
      </c>
      <c r="N29" s="103">
        <v>-9.8034886288363904E-2</v>
      </c>
      <c r="O29" s="105">
        <v>1564</v>
      </c>
      <c r="P29" s="105">
        <v>5649</v>
      </c>
      <c r="Q29" s="103">
        <v>-0.12770228536133399</v>
      </c>
      <c r="R29" s="106">
        <v>5</v>
      </c>
      <c r="S29" s="108"/>
      <c r="T29" s="101" t="s">
        <v>58</v>
      </c>
      <c r="U29" s="105">
        <v>4477</v>
      </c>
      <c r="V29" s="105">
        <v>4529</v>
      </c>
      <c r="W29" s="105">
        <v>52</v>
      </c>
      <c r="X29" s="105">
        <v>0</v>
      </c>
      <c r="Y29" s="105">
        <v>0</v>
      </c>
      <c r="Z29" s="105">
        <v>0</v>
      </c>
      <c r="AA29" s="105">
        <v>0</v>
      </c>
      <c r="AB29" s="105">
        <v>1947</v>
      </c>
      <c r="AC29" s="105">
        <v>4529</v>
      </c>
      <c r="AD29" s="105">
        <v>6476</v>
      </c>
      <c r="AE29" s="101" t="s">
        <v>130</v>
      </c>
      <c r="AF29" s="105">
        <v>4032</v>
      </c>
      <c r="AG29" s="105">
        <v>24</v>
      </c>
    </row>
    <row r="30" spans="1:33" x14ac:dyDescent="0.2">
      <c r="A30" s="101" t="s">
        <v>135</v>
      </c>
      <c r="B30" s="101" t="s">
        <v>134</v>
      </c>
      <c r="C30" s="102">
        <v>2138</v>
      </c>
      <c r="D30" s="102">
        <v>22</v>
      </c>
      <c r="E30" s="102">
        <v>2160</v>
      </c>
      <c r="F30" s="103">
        <v>4.6317739694302901E-4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2160</v>
      </c>
      <c r="N30" s="103">
        <v>4.6317739694302901E-4</v>
      </c>
      <c r="O30" s="105">
        <v>1338</v>
      </c>
      <c r="P30" s="105">
        <v>3498</v>
      </c>
      <c r="Q30" s="103">
        <v>-8.5034013605442202E-3</v>
      </c>
      <c r="R30" s="106">
        <v>5</v>
      </c>
      <c r="S30" s="108"/>
      <c r="T30" s="101" t="s">
        <v>58</v>
      </c>
      <c r="U30" s="105">
        <v>2141</v>
      </c>
      <c r="V30" s="105">
        <v>2159</v>
      </c>
      <c r="W30" s="105">
        <v>18</v>
      </c>
      <c r="X30" s="105">
        <v>0</v>
      </c>
      <c r="Y30" s="105">
        <v>0</v>
      </c>
      <c r="Z30" s="105">
        <v>0</v>
      </c>
      <c r="AA30" s="105">
        <v>0</v>
      </c>
      <c r="AB30" s="105">
        <v>1369</v>
      </c>
      <c r="AC30" s="105">
        <v>2159</v>
      </c>
      <c r="AD30" s="105">
        <v>3528</v>
      </c>
      <c r="AE30" s="101" t="s">
        <v>133</v>
      </c>
      <c r="AF30" s="105">
        <v>4032</v>
      </c>
      <c r="AG30" s="105">
        <v>24</v>
      </c>
    </row>
    <row r="31" spans="1:33" x14ac:dyDescent="0.2">
      <c r="A31" s="101" t="s">
        <v>138</v>
      </c>
      <c r="B31" s="101" t="s">
        <v>137</v>
      </c>
      <c r="C31" s="102">
        <v>1891</v>
      </c>
      <c r="D31" s="102">
        <v>18</v>
      </c>
      <c r="E31" s="102">
        <v>1909</v>
      </c>
      <c r="F31" s="103">
        <v>-2.1527421834956401E-2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1909</v>
      </c>
      <c r="N31" s="103">
        <v>-2.1527421834956401E-2</v>
      </c>
      <c r="O31" s="105">
        <v>0</v>
      </c>
      <c r="P31" s="105">
        <v>1909</v>
      </c>
      <c r="Q31" s="103">
        <v>-2.1527421834956401E-2</v>
      </c>
      <c r="R31" s="106">
        <v>5</v>
      </c>
      <c r="S31" s="108"/>
      <c r="T31" s="101" t="s">
        <v>58</v>
      </c>
      <c r="U31" s="105">
        <v>1951</v>
      </c>
      <c r="V31" s="105">
        <v>1951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1951</v>
      </c>
      <c r="AD31" s="105">
        <v>1951</v>
      </c>
      <c r="AE31" s="101" t="s">
        <v>136</v>
      </c>
      <c r="AF31" s="105">
        <v>4032</v>
      </c>
      <c r="AG31" s="105">
        <v>24</v>
      </c>
    </row>
    <row r="32" spans="1:33" x14ac:dyDescent="0.2">
      <c r="A32" s="101" t="s">
        <v>142</v>
      </c>
      <c r="B32" s="101" t="s">
        <v>140</v>
      </c>
      <c r="C32" s="102">
        <v>570950</v>
      </c>
      <c r="D32" s="102">
        <v>244788</v>
      </c>
      <c r="E32" s="102">
        <v>815738</v>
      </c>
      <c r="F32" s="103">
        <v>5.2908885094101694E-2</v>
      </c>
      <c r="G32" s="102">
        <v>818973</v>
      </c>
      <c r="H32" s="102">
        <v>223876</v>
      </c>
      <c r="I32" s="102">
        <v>1042849</v>
      </c>
      <c r="J32" s="104">
        <v>0.13860449983131398</v>
      </c>
      <c r="K32" s="105">
        <v>0</v>
      </c>
      <c r="L32" s="103">
        <v>0</v>
      </c>
      <c r="M32" s="105">
        <v>1858587</v>
      </c>
      <c r="N32" s="103">
        <v>9.9334101480615708E-2</v>
      </c>
      <c r="O32" s="105">
        <v>2401</v>
      </c>
      <c r="P32" s="105">
        <v>1860988</v>
      </c>
      <c r="Q32" s="103">
        <v>9.8788903636595496E-2</v>
      </c>
      <c r="R32" s="106">
        <v>1</v>
      </c>
      <c r="S32" s="108"/>
      <c r="T32" s="101" t="s">
        <v>141</v>
      </c>
      <c r="U32" s="105">
        <v>563583</v>
      </c>
      <c r="V32" s="105">
        <v>774747</v>
      </c>
      <c r="W32" s="105">
        <v>211164</v>
      </c>
      <c r="X32" s="105">
        <v>731855</v>
      </c>
      <c r="Y32" s="105">
        <v>915901</v>
      </c>
      <c r="Z32" s="105">
        <v>184046</v>
      </c>
      <c r="AA32" s="105">
        <v>0</v>
      </c>
      <c r="AB32" s="105">
        <v>3024</v>
      </c>
      <c r="AC32" s="105">
        <v>1690648</v>
      </c>
      <c r="AD32" s="105">
        <v>1693672</v>
      </c>
      <c r="AE32" s="101" t="s">
        <v>139</v>
      </c>
      <c r="AF32" s="105">
        <v>4032</v>
      </c>
      <c r="AG32" s="105">
        <v>24</v>
      </c>
    </row>
    <row r="33" spans="1:33" x14ac:dyDescent="0.2">
      <c r="A33" s="101" t="s">
        <v>145</v>
      </c>
      <c r="B33" s="101" t="s">
        <v>144</v>
      </c>
      <c r="C33" s="102">
        <v>2077</v>
      </c>
      <c r="D33" s="102">
        <v>0</v>
      </c>
      <c r="E33" s="102">
        <v>2077</v>
      </c>
      <c r="F33" s="103">
        <v>0.19642857142857101</v>
      </c>
      <c r="G33" s="102">
        <v>0</v>
      </c>
      <c r="H33" s="102">
        <v>0</v>
      </c>
      <c r="I33" s="102">
        <v>0</v>
      </c>
      <c r="J33" s="104">
        <v>-1</v>
      </c>
      <c r="K33" s="105">
        <v>0</v>
      </c>
      <c r="L33" s="103">
        <v>0</v>
      </c>
      <c r="M33" s="105">
        <v>2077</v>
      </c>
      <c r="N33" s="103">
        <v>0.18550228310502298</v>
      </c>
      <c r="O33" s="105">
        <v>0</v>
      </c>
      <c r="P33" s="105">
        <v>2077</v>
      </c>
      <c r="Q33" s="103">
        <v>0.18550228310502298</v>
      </c>
      <c r="R33" s="106">
        <v>5</v>
      </c>
      <c r="S33" s="108"/>
      <c r="T33" s="101" t="s">
        <v>58</v>
      </c>
      <c r="U33" s="105">
        <v>1736</v>
      </c>
      <c r="V33" s="105">
        <v>1736</v>
      </c>
      <c r="W33" s="105">
        <v>0</v>
      </c>
      <c r="X33" s="105">
        <v>16</v>
      </c>
      <c r="Y33" s="105">
        <v>16</v>
      </c>
      <c r="Z33" s="105">
        <v>0</v>
      </c>
      <c r="AA33" s="105">
        <v>0</v>
      </c>
      <c r="AB33" s="105">
        <v>0</v>
      </c>
      <c r="AC33" s="105">
        <v>1752</v>
      </c>
      <c r="AD33" s="105">
        <v>1752</v>
      </c>
      <c r="AE33" s="101" t="s">
        <v>143</v>
      </c>
      <c r="AF33" s="105">
        <v>4032</v>
      </c>
      <c r="AG33" s="105">
        <v>24</v>
      </c>
    </row>
    <row r="34" spans="1:33" x14ac:dyDescent="0.2">
      <c r="A34" s="101" t="s">
        <v>148</v>
      </c>
      <c r="B34" s="101" t="s">
        <v>147</v>
      </c>
      <c r="C34" s="102">
        <v>2779</v>
      </c>
      <c r="D34" s="102">
        <v>0</v>
      </c>
      <c r="E34" s="102">
        <v>2779</v>
      </c>
      <c r="F34" s="103">
        <v>-4.2384562370778797E-2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2779</v>
      </c>
      <c r="N34" s="103">
        <v>-4.2384562370778797E-2</v>
      </c>
      <c r="O34" s="105">
        <v>1035</v>
      </c>
      <c r="P34" s="105">
        <v>3814</v>
      </c>
      <c r="Q34" s="103">
        <v>-5.2422360248447201E-2</v>
      </c>
      <c r="R34" s="106">
        <v>5</v>
      </c>
      <c r="S34" s="108"/>
      <c r="T34" s="101" t="s">
        <v>58</v>
      </c>
      <c r="U34" s="105">
        <v>2896</v>
      </c>
      <c r="V34" s="105">
        <v>2902</v>
      </c>
      <c r="W34" s="105">
        <v>6</v>
      </c>
      <c r="X34" s="105">
        <v>0</v>
      </c>
      <c r="Y34" s="105">
        <v>0</v>
      </c>
      <c r="Z34" s="105">
        <v>0</v>
      </c>
      <c r="AA34" s="105">
        <v>0</v>
      </c>
      <c r="AB34" s="105">
        <v>1123</v>
      </c>
      <c r="AC34" s="105">
        <v>2902</v>
      </c>
      <c r="AD34" s="105">
        <v>4025</v>
      </c>
      <c r="AE34" s="101" t="s">
        <v>146</v>
      </c>
      <c r="AF34" s="105">
        <v>4032</v>
      </c>
      <c r="AG34" s="105">
        <v>24</v>
      </c>
    </row>
    <row r="35" spans="1:33" x14ac:dyDescent="0.2">
      <c r="A35" s="101" t="s">
        <v>151</v>
      </c>
      <c r="B35" s="101" t="s">
        <v>150</v>
      </c>
      <c r="C35" s="102">
        <v>687</v>
      </c>
      <c r="D35" s="102">
        <v>0</v>
      </c>
      <c r="E35" s="102">
        <v>687</v>
      </c>
      <c r="F35" s="103">
        <v>3.3082706766917297E-2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687</v>
      </c>
      <c r="N35" s="103">
        <v>3.3082706766917297E-2</v>
      </c>
      <c r="O35" s="105">
        <v>403</v>
      </c>
      <c r="P35" s="105">
        <v>1090</v>
      </c>
      <c r="Q35" s="103">
        <v>6.9676153091265902E-2</v>
      </c>
      <c r="R35" s="106">
        <v>5</v>
      </c>
      <c r="S35" s="108"/>
      <c r="T35" s="101" t="s">
        <v>58</v>
      </c>
      <c r="U35" s="105">
        <v>663</v>
      </c>
      <c r="V35" s="105">
        <v>665</v>
      </c>
      <c r="W35" s="105">
        <v>2</v>
      </c>
      <c r="X35" s="105">
        <v>0</v>
      </c>
      <c r="Y35" s="105">
        <v>0</v>
      </c>
      <c r="Z35" s="105">
        <v>0</v>
      </c>
      <c r="AA35" s="105">
        <v>0</v>
      </c>
      <c r="AB35" s="105">
        <v>354</v>
      </c>
      <c r="AC35" s="105">
        <v>665</v>
      </c>
      <c r="AD35" s="105">
        <v>1019</v>
      </c>
      <c r="AE35" s="101" t="s">
        <v>149</v>
      </c>
      <c r="AF35" s="105">
        <v>4032</v>
      </c>
      <c r="AG35" s="105">
        <v>24</v>
      </c>
    </row>
    <row r="36" spans="1:33" x14ac:dyDescent="0.2">
      <c r="A36" s="101" t="s">
        <v>154</v>
      </c>
      <c r="B36" s="101" t="s">
        <v>153</v>
      </c>
      <c r="C36" s="102">
        <v>2789</v>
      </c>
      <c r="D36" s="102">
        <v>6</v>
      </c>
      <c r="E36" s="102">
        <v>2795</v>
      </c>
      <c r="F36" s="103">
        <v>0.16750208855471999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2795</v>
      </c>
      <c r="N36" s="103">
        <v>0.16750208855471999</v>
      </c>
      <c r="O36" s="105">
        <v>601</v>
      </c>
      <c r="P36" s="105">
        <v>3396</v>
      </c>
      <c r="Q36" s="103">
        <v>0.20340184266477701</v>
      </c>
      <c r="R36" s="106">
        <v>5</v>
      </c>
      <c r="S36" s="108"/>
      <c r="T36" s="101" t="s">
        <v>58</v>
      </c>
      <c r="U36" s="105">
        <v>2392</v>
      </c>
      <c r="V36" s="105">
        <v>2394</v>
      </c>
      <c r="W36" s="105">
        <v>2</v>
      </c>
      <c r="X36" s="105">
        <v>0</v>
      </c>
      <c r="Y36" s="105">
        <v>0</v>
      </c>
      <c r="Z36" s="105">
        <v>0</v>
      </c>
      <c r="AA36" s="105">
        <v>0</v>
      </c>
      <c r="AB36" s="105">
        <v>428</v>
      </c>
      <c r="AC36" s="105">
        <v>2394</v>
      </c>
      <c r="AD36" s="105">
        <v>2822</v>
      </c>
      <c r="AE36" s="101" t="s">
        <v>152</v>
      </c>
      <c r="AF36" s="105">
        <v>4032</v>
      </c>
      <c r="AG36" s="105">
        <v>24</v>
      </c>
    </row>
    <row r="37" spans="1:33" x14ac:dyDescent="0.2">
      <c r="A37" s="101" t="s">
        <v>157</v>
      </c>
      <c r="B37" s="101" t="s">
        <v>156</v>
      </c>
      <c r="C37" s="102">
        <v>5574</v>
      </c>
      <c r="D37" s="102">
        <v>124</v>
      </c>
      <c r="E37" s="102">
        <v>5698</v>
      </c>
      <c r="F37" s="103">
        <v>-1.5038893690579102E-2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5698</v>
      </c>
      <c r="N37" s="103">
        <v>-1.5038893690579102E-2</v>
      </c>
      <c r="O37" s="105">
        <v>2084</v>
      </c>
      <c r="P37" s="105">
        <v>7782</v>
      </c>
      <c r="Q37" s="103">
        <v>2.0590163934426201E-2</v>
      </c>
      <c r="R37" s="106">
        <v>5</v>
      </c>
      <c r="S37" s="108"/>
      <c r="T37" s="101" t="s">
        <v>58</v>
      </c>
      <c r="U37" s="105">
        <v>5749</v>
      </c>
      <c r="V37" s="105">
        <v>5785</v>
      </c>
      <c r="W37" s="105">
        <v>36</v>
      </c>
      <c r="X37" s="105">
        <v>0</v>
      </c>
      <c r="Y37" s="105">
        <v>0</v>
      </c>
      <c r="Z37" s="105">
        <v>0</v>
      </c>
      <c r="AA37" s="105">
        <v>0</v>
      </c>
      <c r="AB37" s="105">
        <v>1840</v>
      </c>
      <c r="AC37" s="105">
        <v>5785</v>
      </c>
      <c r="AD37" s="105">
        <v>7625</v>
      </c>
      <c r="AE37" s="101" t="s">
        <v>155</v>
      </c>
      <c r="AF37" s="105">
        <v>4032</v>
      </c>
      <c r="AG37" s="105">
        <v>24</v>
      </c>
    </row>
    <row r="38" spans="1:33" x14ac:dyDescent="0.2">
      <c r="A38" s="101" t="s">
        <v>160</v>
      </c>
      <c r="B38" s="101" t="s">
        <v>159</v>
      </c>
      <c r="C38" s="102">
        <v>3981</v>
      </c>
      <c r="D38" s="102">
        <v>984</v>
      </c>
      <c r="E38" s="102">
        <v>4965</v>
      </c>
      <c r="F38" s="103">
        <v>0.12687244666364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4965</v>
      </c>
      <c r="N38" s="103">
        <v>0.12687244666364</v>
      </c>
      <c r="O38" s="105">
        <v>1675</v>
      </c>
      <c r="P38" s="105">
        <v>6640</v>
      </c>
      <c r="Q38" s="103">
        <v>0.15498347538702401</v>
      </c>
      <c r="R38" s="106">
        <v>5</v>
      </c>
      <c r="S38" s="108"/>
      <c r="T38" s="101" t="s">
        <v>58</v>
      </c>
      <c r="U38" s="105">
        <v>3686</v>
      </c>
      <c r="V38" s="105">
        <v>4406</v>
      </c>
      <c r="W38" s="105">
        <v>720</v>
      </c>
      <c r="X38" s="105">
        <v>0</v>
      </c>
      <c r="Y38" s="105">
        <v>0</v>
      </c>
      <c r="Z38" s="105">
        <v>0</v>
      </c>
      <c r="AA38" s="105">
        <v>0</v>
      </c>
      <c r="AB38" s="105">
        <v>1343</v>
      </c>
      <c r="AC38" s="105">
        <v>4406</v>
      </c>
      <c r="AD38" s="105">
        <v>5749</v>
      </c>
      <c r="AE38" s="101" t="s">
        <v>158</v>
      </c>
      <c r="AF38" s="105">
        <v>4032</v>
      </c>
      <c r="AG38" s="105">
        <v>24</v>
      </c>
    </row>
    <row r="39" spans="1:33" x14ac:dyDescent="0.2">
      <c r="A39" s="101" t="s">
        <v>163</v>
      </c>
      <c r="B39" s="101" t="s">
        <v>162</v>
      </c>
      <c r="C39" s="102">
        <v>166717</v>
      </c>
      <c r="D39" s="102">
        <v>4120</v>
      </c>
      <c r="E39" s="102">
        <v>170837</v>
      </c>
      <c r="F39" s="103">
        <v>2.9430019342825998E-2</v>
      </c>
      <c r="G39" s="102">
        <v>102798</v>
      </c>
      <c r="H39" s="102">
        <v>4800</v>
      </c>
      <c r="I39" s="102">
        <v>107598</v>
      </c>
      <c r="J39" s="104">
        <v>-6.5884170956791999E-2</v>
      </c>
      <c r="K39" s="105">
        <v>16578</v>
      </c>
      <c r="L39" s="103">
        <v>-9.0020858491601699E-2</v>
      </c>
      <c r="M39" s="105">
        <v>295013</v>
      </c>
      <c r="N39" s="103">
        <v>-1.4514394136786101E-2</v>
      </c>
      <c r="O39" s="105">
        <v>704</v>
      </c>
      <c r="P39" s="105">
        <v>295717</v>
      </c>
      <c r="Q39" s="103">
        <v>-1.42109473964931E-2</v>
      </c>
      <c r="R39" s="106">
        <v>2</v>
      </c>
      <c r="S39" s="108"/>
      <c r="T39" s="101" t="s">
        <v>58</v>
      </c>
      <c r="U39" s="105">
        <v>161951</v>
      </c>
      <c r="V39" s="105">
        <v>165953</v>
      </c>
      <c r="W39" s="105">
        <v>4002</v>
      </c>
      <c r="X39" s="105">
        <v>111251</v>
      </c>
      <c r="Y39" s="105">
        <v>115187</v>
      </c>
      <c r="Z39" s="105">
        <v>3936</v>
      </c>
      <c r="AA39" s="105">
        <v>18218</v>
      </c>
      <c r="AB39" s="105">
        <v>622</v>
      </c>
      <c r="AC39" s="105">
        <v>299358</v>
      </c>
      <c r="AD39" s="105">
        <v>299980</v>
      </c>
      <c r="AE39" s="101" t="s">
        <v>161</v>
      </c>
      <c r="AF39" s="105">
        <v>4032</v>
      </c>
      <c r="AG39" s="105">
        <v>24</v>
      </c>
    </row>
    <row r="40" spans="1:33" x14ac:dyDescent="0.2">
      <c r="A40" s="101" t="s">
        <v>166</v>
      </c>
      <c r="B40" s="101" t="s">
        <v>165</v>
      </c>
      <c r="C40" s="102">
        <v>7303</v>
      </c>
      <c r="D40" s="102">
        <v>140</v>
      </c>
      <c r="E40" s="102">
        <v>7443</v>
      </c>
      <c r="F40" s="103">
        <v>3.9379974863845799E-2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7443</v>
      </c>
      <c r="N40" s="103">
        <v>3.9379974863845799E-2</v>
      </c>
      <c r="O40" s="105">
        <v>1022</v>
      </c>
      <c r="P40" s="105">
        <v>8465</v>
      </c>
      <c r="Q40" s="103">
        <v>3.6615233896644596E-2</v>
      </c>
      <c r="R40" s="106">
        <v>5</v>
      </c>
      <c r="S40" s="108"/>
      <c r="T40" s="101" t="s">
        <v>58</v>
      </c>
      <c r="U40" s="105">
        <v>6953</v>
      </c>
      <c r="V40" s="105">
        <v>7161</v>
      </c>
      <c r="W40" s="105">
        <v>208</v>
      </c>
      <c r="X40" s="105">
        <v>0</v>
      </c>
      <c r="Y40" s="105">
        <v>0</v>
      </c>
      <c r="Z40" s="105">
        <v>0</v>
      </c>
      <c r="AA40" s="105">
        <v>0</v>
      </c>
      <c r="AB40" s="105">
        <v>1005</v>
      </c>
      <c r="AC40" s="105">
        <v>7161</v>
      </c>
      <c r="AD40" s="105">
        <v>8166</v>
      </c>
      <c r="AE40" s="101" t="s">
        <v>164</v>
      </c>
      <c r="AF40" s="105">
        <v>4032</v>
      </c>
      <c r="AG40" s="105">
        <v>24</v>
      </c>
    </row>
    <row r="41" spans="1:33" x14ac:dyDescent="0.2">
      <c r="A41" s="101" t="s">
        <v>169</v>
      </c>
      <c r="B41" s="101" t="s">
        <v>168</v>
      </c>
      <c r="C41" s="102">
        <v>7500</v>
      </c>
      <c r="D41" s="102">
        <v>0</v>
      </c>
      <c r="E41" s="102">
        <v>7500</v>
      </c>
      <c r="F41" s="103">
        <v>0.12023898431665402</v>
      </c>
      <c r="G41" s="102">
        <v>68</v>
      </c>
      <c r="H41" s="102">
        <v>0</v>
      </c>
      <c r="I41" s="102">
        <v>68</v>
      </c>
      <c r="J41" s="104">
        <v>-0.61363636363636409</v>
      </c>
      <c r="K41" s="105">
        <v>0</v>
      </c>
      <c r="L41" s="103">
        <v>0</v>
      </c>
      <c r="M41" s="105">
        <v>7568</v>
      </c>
      <c r="N41" s="103">
        <v>0.10144083830592299</v>
      </c>
      <c r="O41" s="105">
        <v>0</v>
      </c>
      <c r="P41" s="105">
        <v>7568</v>
      </c>
      <c r="Q41" s="103">
        <v>0.10144083830592299</v>
      </c>
      <c r="R41" s="106">
        <v>4</v>
      </c>
      <c r="S41" s="108"/>
      <c r="T41" s="101" t="s">
        <v>58</v>
      </c>
      <c r="U41" s="105">
        <v>6691</v>
      </c>
      <c r="V41" s="105">
        <v>6695</v>
      </c>
      <c r="W41" s="105">
        <v>4</v>
      </c>
      <c r="X41" s="105">
        <v>176</v>
      </c>
      <c r="Y41" s="105">
        <v>176</v>
      </c>
      <c r="Z41" s="105">
        <v>0</v>
      </c>
      <c r="AA41" s="105">
        <v>0</v>
      </c>
      <c r="AB41" s="105">
        <v>0</v>
      </c>
      <c r="AC41" s="105">
        <v>6871</v>
      </c>
      <c r="AD41" s="105">
        <v>6871</v>
      </c>
      <c r="AE41" s="101" t="s">
        <v>167</v>
      </c>
      <c r="AF41" s="105">
        <v>4032</v>
      </c>
      <c r="AG41" s="105">
        <v>24</v>
      </c>
    </row>
    <row r="42" spans="1:33" x14ac:dyDescent="0.2">
      <c r="A42" s="101" t="s">
        <v>172</v>
      </c>
      <c r="B42" s="101" t="s">
        <v>171</v>
      </c>
      <c r="C42" s="102">
        <v>5332</v>
      </c>
      <c r="D42" s="102">
        <v>20</v>
      </c>
      <c r="E42" s="102">
        <v>5352</v>
      </c>
      <c r="F42" s="103">
        <v>5.29215030493803E-2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5352</v>
      </c>
      <c r="N42" s="103">
        <v>5.29215030493803E-2</v>
      </c>
      <c r="O42" s="105">
        <v>262</v>
      </c>
      <c r="P42" s="105">
        <v>5614</v>
      </c>
      <c r="Q42" s="103">
        <v>4.5048399106478003E-2</v>
      </c>
      <c r="R42" s="106">
        <v>5</v>
      </c>
      <c r="S42" s="108"/>
      <c r="T42" s="101" t="s">
        <v>58</v>
      </c>
      <c r="U42" s="105">
        <v>5073</v>
      </c>
      <c r="V42" s="105">
        <v>5083</v>
      </c>
      <c r="W42" s="105">
        <v>10</v>
      </c>
      <c r="X42" s="105">
        <v>0</v>
      </c>
      <c r="Y42" s="105">
        <v>0</v>
      </c>
      <c r="Z42" s="105">
        <v>0</v>
      </c>
      <c r="AA42" s="105">
        <v>0</v>
      </c>
      <c r="AB42" s="105">
        <v>289</v>
      </c>
      <c r="AC42" s="105">
        <v>5083</v>
      </c>
      <c r="AD42" s="105">
        <v>5372</v>
      </c>
      <c r="AE42" s="101" t="s">
        <v>170</v>
      </c>
      <c r="AF42" s="105">
        <v>4032</v>
      </c>
      <c r="AG42" s="105">
        <v>24</v>
      </c>
    </row>
    <row r="43" spans="1:33" x14ac:dyDescent="0.2">
      <c r="A43" s="101" t="s">
        <v>175</v>
      </c>
      <c r="B43" s="101" t="s">
        <v>174</v>
      </c>
      <c r="C43" s="102">
        <v>923</v>
      </c>
      <c r="D43" s="102">
        <v>18</v>
      </c>
      <c r="E43" s="102">
        <v>941</v>
      </c>
      <c r="F43" s="103">
        <v>-1.0515247108307001E-2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941</v>
      </c>
      <c r="N43" s="103">
        <v>-1.0515247108307001E-2</v>
      </c>
      <c r="O43" s="105">
        <v>1085</v>
      </c>
      <c r="P43" s="105">
        <v>2026</v>
      </c>
      <c r="Q43" s="103">
        <v>0.27101631116687597</v>
      </c>
      <c r="R43" s="106">
        <v>5</v>
      </c>
      <c r="S43" s="108"/>
      <c r="T43" s="101" t="s">
        <v>58</v>
      </c>
      <c r="U43" s="105">
        <v>951</v>
      </c>
      <c r="V43" s="105">
        <v>951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643</v>
      </c>
      <c r="AC43" s="105">
        <v>951</v>
      </c>
      <c r="AD43" s="105">
        <v>1594</v>
      </c>
      <c r="AE43" s="101" t="s">
        <v>173</v>
      </c>
      <c r="AF43" s="105">
        <v>4032</v>
      </c>
      <c r="AG43" s="105">
        <v>24</v>
      </c>
    </row>
    <row r="44" spans="1:33" x14ac:dyDescent="0.2">
      <c r="A44" s="101" t="s">
        <v>178</v>
      </c>
      <c r="B44" s="101" t="s">
        <v>177</v>
      </c>
      <c r="C44" s="102">
        <v>122217</v>
      </c>
      <c r="D44" s="102">
        <v>26548</v>
      </c>
      <c r="E44" s="102">
        <v>148765</v>
      </c>
      <c r="F44" s="103">
        <v>6.5636595464248396E-2</v>
      </c>
      <c r="G44" s="102">
        <v>10635</v>
      </c>
      <c r="H44" s="102">
        <v>190</v>
      </c>
      <c r="I44" s="102">
        <v>10825</v>
      </c>
      <c r="J44" s="104">
        <v>0.5858482273659541</v>
      </c>
      <c r="K44" s="105">
        <v>0</v>
      </c>
      <c r="L44" s="103">
        <v>0</v>
      </c>
      <c r="M44" s="105">
        <v>159590</v>
      </c>
      <c r="N44" s="103">
        <v>8.9887180047531892E-2</v>
      </c>
      <c r="O44" s="105">
        <v>5372</v>
      </c>
      <c r="P44" s="105">
        <v>164962</v>
      </c>
      <c r="Q44" s="103">
        <v>5.75843056802154E-2</v>
      </c>
      <c r="R44" s="106">
        <v>3</v>
      </c>
      <c r="S44" s="108"/>
      <c r="T44" s="101" t="s">
        <v>58</v>
      </c>
      <c r="U44" s="105">
        <v>113332</v>
      </c>
      <c r="V44" s="105">
        <v>139602</v>
      </c>
      <c r="W44" s="105">
        <v>26270</v>
      </c>
      <c r="X44" s="105">
        <v>6708</v>
      </c>
      <c r="Y44" s="105">
        <v>6826</v>
      </c>
      <c r="Z44" s="105">
        <v>118</v>
      </c>
      <c r="AA44" s="105">
        <v>0</v>
      </c>
      <c r="AB44" s="105">
        <v>9552</v>
      </c>
      <c r="AC44" s="105">
        <v>146428</v>
      </c>
      <c r="AD44" s="105">
        <v>155980</v>
      </c>
      <c r="AE44" s="101" t="s">
        <v>176</v>
      </c>
      <c r="AF44" s="105">
        <v>4032</v>
      </c>
      <c r="AG44" s="105">
        <v>24</v>
      </c>
    </row>
    <row r="45" spans="1:33" x14ac:dyDescent="0.2">
      <c r="A45" s="101" t="s">
        <v>181</v>
      </c>
      <c r="B45" s="101" t="s">
        <v>180</v>
      </c>
      <c r="C45" s="102">
        <v>209814</v>
      </c>
      <c r="D45" s="102">
        <v>32734</v>
      </c>
      <c r="E45" s="102">
        <v>242548</v>
      </c>
      <c r="F45" s="103">
        <v>5.8180762611706599E-3</v>
      </c>
      <c r="G45" s="102">
        <v>60241</v>
      </c>
      <c r="H45" s="102">
        <v>2154</v>
      </c>
      <c r="I45" s="102">
        <v>62395</v>
      </c>
      <c r="J45" s="104">
        <v>0.111813970064148</v>
      </c>
      <c r="K45" s="105">
        <v>0</v>
      </c>
      <c r="L45" s="103">
        <v>0</v>
      </c>
      <c r="M45" s="105">
        <v>304943</v>
      </c>
      <c r="N45" s="103">
        <v>2.5828805947555197E-2</v>
      </c>
      <c r="O45" s="105">
        <v>154</v>
      </c>
      <c r="P45" s="105">
        <v>305097</v>
      </c>
      <c r="Q45" s="103">
        <v>2.4936675692200202E-2</v>
      </c>
      <c r="R45" s="106">
        <v>2</v>
      </c>
      <c r="S45" s="108"/>
      <c r="T45" s="101" t="s">
        <v>58</v>
      </c>
      <c r="U45" s="105">
        <v>208135</v>
      </c>
      <c r="V45" s="105">
        <v>241145</v>
      </c>
      <c r="W45" s="105">
        <v>33010</v>
      </c>
      <c r="X45" s="105">
        <v>55064</v>
      </c>
      <c r="Y45" s="105">
        <v>56120</v>
      </c>
      <c r="Z45" s="105">
        <v>1056</v>
      </c>
      <c r="AA45" s="105">
        <v>0</v>
      </c>
      <c r="AB45" s="105">
        <v>409</v>
      </c>
      <c r="AC45" s="105">
        <v>297265</v>
      </c>
      <c r="AD45" s="105">
        <v>297674</v>
      </c>
      <c r="AE45" s="101" t="s">
        <v>179</v>
      </c>
      <c r="AF45" s="105">
        <v>4032</v>
      </c>
      <c r="AG45" s="105">
        <v>24</v>
      </c>
    </row>
    <row r="46" spans="1:33" x14ac:dyDescent="0.2">
      <c r="A46" s="101" t="s">
        <v>184</v>
      </c>
      <c r="B46" s="101" t="s">
        <v>183</v>
      </c>
      <c r="C46" s="102">
        <v>4730</v>
      </c>
      <c r="D46" s="102">
        <v>1250</v>
      </c>
      <c r="E46" s="102">
        <v>5980</v>
      </c>
      <c r="F46" s="103">
        <v>4.14489724834552E-2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5980</v>
      </c>
      <c r="N46" s="103">
        <v>4.14489724834552E-2</v>
      </c>
      <c r="O46" s="105">
        <v>1958</v>
      </c>
      <c r="P46" s="105">
        <v>7938</v>
      </c>
      <c r="Q46" s="103">
        <v>4.8474441949544297E-2</v>
      </c>
      <c r="R46" s="106">
        <v>5</v>
      </c>
      <c r="S46" s="108"/>
      <c r="T46" s="101" t="s">
        <v>58</v>
      </c>
      <c r="U46" s="105">
        <v>4630</v>
      </c>
      <c r="V46" s="105">
        <v>5742</v>
      </c>
      <c r="W46" s="105">
        <v>1112</v>
      </c>
      <c r="X46" s="105">
        <v>0</v>
      </c>
      <c r="Y46" s="105">
        <v>0</v>
      </c>
      <c r="Z46" s="105">
        <v>0</v>
      </c>
      <c r="AA46" s="105">
        <v>0</v>
      </c>
      <c r="AB46" s="105">
        <v>1829</v>
      </c>
      <c r="AC46" s="105">
        <v>5742</v>
      </c>
      <c r="AD46" s="105">
        <v>7571</v>
      </c>
      <c r="AE46" s="101" t="s">
        <v>182</v>
      </c>
      <c r="AF46" s="105">
        <v>4032</v>
      </c>
      <c r="AG46" s="105">
        <v>24</v>
      </c>
    </row>
    <row r="47" spans="1:33" x14ac:dyDescent="0.2">
      <c r="A47" s="101" t="s">
        <v>187</v>
      </c>
      <c r="B47" s="101" t="s">
        <v>186</v>
      </c>
      <c r="C47" s="102">
        <v>905</v>
      </c>
      <c r="D47" s="102">
        <v>36</v>
      </c>
      <c r="E47" s="102">
        <v>941</v>
      </c>
      <c r="F47" s="103">
        <v>0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941</v>
      </c>
      <c r="N47" s="103">
        <v>0</v>
      </c>
      <c r="O47" s="105">
        <v>1623</v>
      </c>
      <c r="P47" s="105">
        <v>2564</v>
      </c>
      <c r="Q47" s="103">
        <v>7.6406381192275399E-2</v>
      </c>
      <c r="R47" s="106">
        <v>5</v>
      </c>
      <c r="S47" s="108"/>
      <c r="T47" s="101" t="s">
        <v>58</v>
      </c>
      <c r="U47" s="105">
        <v>925</v>
      </c>
      <c r="V47" s="105">
        <v>941</v>
      </c>
      <c r="W47" s="105">
        <v>16</v>
      </c>
      <c r="X47" s="105">
        <v>0</v>
      </c>
      <c r="Y47" s="105">
        <v>0</v>
      </c>
      <c r="Z47" s="105">
        <v>0</v>
      </c>
      <c r="AA47" s="105">
        <v>0</v>
      </c>
      <c r="AB47" s="105">
        <v>1441</v>
      </c>
      <c r="AC47" s="105">
        <v>941</v>
      </c>
      <c r="AD47" s="105">
        <v>2382</v>
      </c>
      <c r="AE47" s="101" t="s">
        <v>185</v>
      </c>
      <c r="AF47" s="105">
        <v>4032</v>
      </c>
      <c r="AG47" s="105">
        <v>24</v>
      </c>
    </row>
    <row r="48" spans="1:33" x14ac:dyDescent="0.2">
      <c r="A48" s="101" t="s">
        <v>190</v>
      </c>
      <c r="B48" s="101" t="s">
        <v>189</v>
      </c>
      <c r="C48" s="102">
        <v>589</v>
      </c>
      <c r="D48" s="102">
        <v>0</v>
      </c>
      <c r="E48" s="102">
        <v>589</v>
      </c>
      <c r="F48" s="103">
        <v>-0.05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589</v>
      </c>
      <c r="N48" s="103">
        <v>-0.05</v>
      </c>
      <c r="O48" s="105">
        <v>0</v>
      </c>
      <c r="P48" s="105">
        <v>589</v>
      </c>
      <c r="Q48" s="103">
        <v>-0.05</v>
      </c>
      <c r="R48" s="106">
        <v>5</v>
      </c>
      <c r="S48" s="108"/>
      <c r="T48" s="101" t="s">
        <v>58</v>
      </c>
      <c r="U48" s="105">
        <v>620</v>
      </c>
      <c r="V48" s="105">
        <v>620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620</v>
      </c>
      <c r="AD48" s="105">
        <v>620</v>
      </c>
      <c r="AE48" s="101" t="s">
        <v>188</v>
      </c>
      <c r="AF48" s="105">
        <v>4032</v>
      </c>
      <c r="AG48" s="105">
        <v>24</v>
      </c>
    </row>
    <row r="49" spans="1:33" x14ac:dyDescent="0.2">
      <c r="A49" s="101" t="s">
        <v>193</v>
      </c>
      <c r="B49" s="101" t="s">
        <v>192</v>
      </c>
      <c r="C49" s="102">
        <v>7986</v>
      </c>
      <c r="D49" s="102">
        <v>44</v>
      </c>
      <c r="E49" s="102">
        <v>8030</v>
      </c>
      <c r="F49" s="103">
        <v>-8.5941946499715413E-2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8030</v>
      </c>
      <c r="N49" s="103">
        <v>-8.5941946499715413E-2</v>
      </c>
      <c r="O49" s="105">
        <v>115</v>
      </c>
      <c r="P49" s="105">
        <v>8145</v>
      </c>
      <c r="Q49" s="103">
        <v>-8.7905935050391903E-2</v>
      </c>
      <c r="R49" s="106">
        <v>5</v>
      </c>
      <c r="S49" s="108"/>
      <c r="T49" s="101" t="s">
        <v>58</v>
      </c>
      <c r="U49" s="105">
        <v>8763</v>
      </c>
      <c r="V49" s="105">
        <v>8785</v>
      </c>
      <c r="W49" s="105">
        <v>22</v>
      </c>
      <c r="X49" s="105">
        <v>0</v>
      </c>
      <c r="Y49" s="105">
        <v>0</v>
      </c>
      <c r="Z49" s="105">
        <v>0</v>
      </c>
      <c r="AA49" s="105">
        <v>0</v>
      </c>
      <c r="AB49" s="105">
        <v>145</v>
      </c>
      <c r="AC49" s="105">
        <v>8785</v>
      </c>
      <c r="AD49" s="105">
        <v>8930</v>
      </c>
      <c r="AE49" s="101" t="s">
        <v>191</v>
      </c>
      <c r="AF49" s="105">
        <v>4032</v>
      </c>
      <c r="AG49" s="105">
        <v>24</v>
      </c>
    </row>
    <row r="50" spans="1:33" x14ac:dyDescent="0.2">
      <c r="A50" s="101" t="s">
        <v>196</v>
      </c>
      <c r="B50" s="101" t="s">
        <v>195</v>
      </c>
      <c r="C50" s="102">
        <v>57939</v>
      </c>
      <c r="D50" s="102">
        <v>282</v>
      </c>
      <c r="E50" s="102">
        <v>58221</v>
      </c>
      <c r="F50" s="103">
        <v>2.5198098256735298E-2</v>
      </c>
      <c r="G50" s="102">
        <v>13477</v>
      </c>
      <c r="H50" s="102">
        <v>152</v>
      </c>
      <c r="I50" s="102">
        <v>13629</v>
      </c>
      <c r="J50" s="104">
        <v>-0.13631178707224298</v>
      </c>
      <c r="K50" s="105">
        <v>0</v>
      </c>
      <c r="L50" s="103">
        <v>0</v>
      </c>
      <c r="M50" s="105">
        <v>71850</v>
      </c>
      <c r="N50" s="103">
        <v>-9.9214551467548609E-3</v>
      </c>
      <c r="O50" s="105">
        <v>276</v>
      </c>
      <c r="P50" s="105">
        <v>72126</v>
      </c>
      <c r="Q50" s="103">
        <v>-8.8770406200186901E-3</v>
      </c>
      <c r="R50" s="106">
        <v>3</v>
      </c>
      <c r="S50" s="109"/>
      <c r="T50" s="101" t="s">
        <v>58</v>
      </c>
      <c r="U50" s="105">
        <v>56488</v>
      </c>
      <c r="V50" s="105">
        <v>56790</v>
      </c>
      <c r="W50" s="105">
        <v>302</v>
      </c>
      <c r="X50" s="105">
        <v>15780</v>
      </c>
      <c r="Y50" s="105">
        <v>15780</v>
      </c>
      <c r="Z50" s="105">
        <v>0</v>
      </c>
      <c r="AA50" s="105">
        <v>0</v>
      </c>
      <c r="AB50" s="105">
        <v>202</v>
      </c>
      <c r="AC50" s="105">
        <v>72570</v>
      </c>
      <c r="AD50" s="105">
        <v>72772</v>
      </c>
      <c r="AE50" s="101" t="s">
        <v>194</v>
      </c>
      <c r="AF50" s="105">
        <v>4032</v>
      </c>
      <c r="AG50" s="105">
        <v>24</v>
      </c>
    </row>
    <row r="51" spans="1:33" x14ac:dyDescent="0.2">
      <c r="A51" s="110" t="s">
        <v>245</v>
      </c>
      <c r="B51" s="111"/>
      <c r="C51" s="112">
        <v>1798194</v>
      </c>
      <c r="D51" s="112">
        <v>370268</v>
      </c>
      <c r="E51" s="112">
        <v>2168462</v>
      </c>
      <c r="F51" s="113">
        <v>3.1429052514619103E-2</v>
      </c>
      <c r="G51" s="112">
        <v>1178042</v>
      </c>
      <c r="H51" s="112">
        <v>235602</v>
      </c>
      <c r="I51" s="112">
        <v>1413644</v>
      </c>
      <c r="J51" s="114">
        <v>9.5883741951288293E-2</v>
      </c>
      <c r="K51" s="115">
        <v>37070</v>
      </c>
      <c r="L51" s="113">
        <v>-0.13926813411349501</v>
      </c>
      <c r="M51" s="115">
        <v>3619176</v>
      </c>
      <c r="N51" s="113">
        <v>5.34911096543879E-2</v>
      </c>
      <c r="O51" s="115">
        <v>53593</v>
      </c>
      <c r="P51" s="115">
        <v>3672769</v>
      </c>
      <c r="Q51" s="113">
        <v>5.2110383146383193E-2</v>
      </c>
      <c r="R51" s="116">
        <v>0</v>
      </c>
      <c r="S51" s="117" t="s">
        <v>197</v>
      </c>
      <c r="T51" s="117">
        <v>0</v>
      </c>
      <c r="U51" s="118">
        <v>1764716</v>
      </c>
      <c r="V51" s="118">
        <v>2102386</v>
      </c>
      <c r="W51" s="118">
        <v>337670</v>
      </c>
      <c r="X51" s="118">
        <v>1096868</v>
      </c>
      <c r="Y51" s="118">
        <v>1289958</v>
      </c>
      <c r="Z51" s="118">
        <v>193090</v>
      </c>
      <c r="AA51" s="118">
        <v>43068</v>
      </c>
      <c r="AB51" s="118">
        <v>55447</v>
      </c>
      <c r="AC51" s="118">
        <v>3435412</v>
      </c>
      <c r="AD51" s="118">
        <v>3490859</v>
      </c>
      <c r="AE51" s="117">
        <v>0</v>
      </c>
      <c r="AF51" s="118">
        <v>185472</v>
      </c>
      <c r="AG51" s="118">
        <v>1104</v>
      </c>
    </row>
    <row r="52" spans="1:33" x14ac:dyDescent="0.2">
      <c r="A52" s="101" t="s">
        <v>200</v>
      </c>
      <c r="B52" s="101" t="s">
        <v>199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3">
        <v>-1</v>
      </c>
      <c r="R52" s="106">
        <v>6</v>
      </c>
      <c r="S52" s="107" t="s">
        <v>141</v>
      </c>
      <c r="T52" s="101" t="s">
        <v>141</v>
      </c>
      <c r="U52" s="105">
        <v>27</v>
      </c>
      <c r="V52" s="105">
        <v>27</v>
      </c>
      <c r="W52" s="105">
        <v>0</v>
      </c>
      <c r="X52" s="105">
        <v>107892</v>
      </c>
      <c r="Y52" s="105">
        <v>107892</v>
      </c>
      <c r="Z52" s="105">
        <v>0</v>
      </c>
      <c r="AA52" s="105">
        <v>0</v>
      </c>
      <c r="AB52" s="105">
        <v>0</v>
      </c>
      <c r="AC52" s="105">
        <v>107919</v>
      </c>
      <c r="AD52" s="105">
        <v>107919</v>
      </c>
      <c r="AE52" s="101" t="s">
        <v>198</v>
      </c>
      <c r="AF52" s="105">
        <v>4032</v>
      </c>
      <c r="AG52" s="105">
        <v>24</v>
      </c>
    </row>
    <row r="53" spans="1:33" x14ac:dyDescent="0.2">
      <c r="A53" s="101" t="s">
        <v>203</v>
      </c>
      <c r="B53" s="101" t="s">
        <v>202</v>
      </c>
      <c r="C53" s="102">
        <v>144</v>
      </c>
      <c r="D53" s="102">
        <v>0</v>
      </c>
      <c r="E53" s="102">
        <v>144</v>
      </c>
      <c r="F53" s="103">
        <v>1.4084507042253501E-2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144</v>
      </c>
      <c r="N53" s="103">
        <v>1.4084507042253501E-2</v>
      </c>
      <c r="O53" s="105">
        <v>0</v>
      </c>
      <c r="P53" s="105">
        <v>144</v>
      </c>
      <c r="Q53" s="103">
        <v>1.4084507042253501E-2</v>
      </c>
      <c r="R53" s="106">
        <v>6</v>
      </c>
      <c r="S53" s="108"/>
      <c r="T53" s="101" t="s">
        <v>141</v>
      </c>
      <c r="U53" s="105">
        <v>142</v>
      </c>
      <c r="V53" s="105">
        <v>142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142</v>
      </c>
      <c r="AD53" s="105">
        <v>142</v>
      </c>
      <c r="AE53" s="101" t="s">
        <v>201</v>
      </c>
      <c r="AF53" s="105">
        <v>4032</v>
      </c>
      <c r="AG53" s="105">
        <v>24</v>
      </c>
    </row>
    <row r="54" spans="1:33" x14ac:dyDescent="0.2">
      <c r="A54" s="101" t="s">
        <v>206</v>
      </c>
      <c r="B54" s="101" t="s">
        <v>205</v>
      </c>
      <c r="C54" s="102">
        <v>28159</v>
      </c>
      <c r="D54" s="102">
        <v>86</v>
      </c>
      <c r="E54" s="102">
        <v>28245</v>
      </c>
      <c r="F54" s="103">
        <v>-0.142818123880914</v>
      </c>
      <c r="G54" s="102">
        <v>102190</v>
      </c>
      <c r="H54" s="102">
        <v>18</v>
      </c>
      <c r="I54" s="102">
        <v>102208</v>
      </c>
      <c r="J54" s="104">
        <v>0.48967366748772101</v>
      </c>
      <c r="K54" s="105">
        <v>0</v>
      </c>
      <c r="L54" s="103">
        <v>0</v>
      </c>
      <c r="M54" s="105">
        <v>130453</v>
      </c>
      <c r="N54" s="103">
        <v>0.284466631220338</v>
      </c>
      <c r="O54" s="105">
        <v>40</v>
      </c>
      <c r="P54" s="105">
        <v>130493</v>
      </c>
      <c r="Q54" s="103">
        <v>0.27466934963955697</v>
      </c>
      <c r="R54" s="106">
        <v>6</v>
      </c>
      <c r="S54" s="108"/>
      <c r="T54" s="101" t="s">
        <v>141</v>
      </c>
      <c r="U54" s="105">
        <v>32769</v>
      </c>
      <c r="V54" s="105">
        <v>32951</v>
      </c>
      <c r="W54" s="105">
        <v>182</v>
      </c>
      <c r="X54" s="105">
        <v>68593</v>
      </c>
      <c r="Y54" s="105">
        <v>68611</v>
      </c>
      <c r="Z54" s="105">
        <v>18</v>
      </c>
      <c r="AA54" s="105">
        <v>0</v>
      </c>
      <c r="AB54" s="105">
        <v>812</v>
      </c>
      <c r="AC54" s="105">
        <v>101562</v>
      </c>
      <c r="AD54" s="105">
        <v>102374</v>
      </c>
      <c r="AE54" s="101" t="s">
        <v>204</v>
      </c>
      <c r="AF54" s="105">
        <v>4032</v>
      </c>
      <c r="AG54" s="105">
        <v>24</v>
      </c>
    </row>
    <row r="55" spans="1:33" x14ac:dyDescent="0.2">
      <c r="A55" s="101" t="s">
        <v>209</v>
      </c>
      <c r="B55" s="101" t="s">
        <v>208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3">
        <v>0</v>
      </c>
      <c r="R55" s="106">
        <v>6</v>
      </c>
      <c r="S55" s="108"/>
      <c r="T55" s="101" t="s">
        <v>141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207</v>
      </c>
      <c r="AF55" s="105">
        <v>4032</v>
      </c>
      <c r="AG55" s="105">
        <v>24</v>
      </c>
    </row>
    <row r="56" spans="1:33" x14ac:dyDescent="0.2">
      <c r="A56" s="101" t="s">
        <v>212</v>
      </c>
      <c r="B56" s="101" t="s">
        <v>211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0</v>
      </c>
      <c r="N56" s="103">
        <v>-1</v>
      </c>
      <c r="O56" s="105">
        <v>0</v>
      </c>
      <c r="P56" s="105">
        <v>0</v>
      </c>
      <c r="Q56" s="103">
        <v>-1</v>
      </c>
      <c r="R56" s="106">
        <v>6</v>
      </c>
      <c r="S56" s="108"/>
      <c r="T56" s="101" t="s">
        <v>141</v>
      </c>
      <c r="U56" s="105">
        <v>3756</v>
      </c>
      <c r="V56" s="105">
        <v>3756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3</v>
      </c>
      <c r="AC56" s="105">
        <v>3756</v>
      </c>
      <c r="AD56" s="105">
        <v>3759</v>
      </c>
      <c r="AE56" s="101" t="s">
        <v>210</v>
      </c>
      <c r="AF56" s="105">
        <v>4032</v>
      </c>
      <c r="AG56" s="105">
        <v>24</v>
      </c>
    </row>
    <row r="57" spans="1:33" x14ac:dyDescent="0.2">
      <c r="A57" s="101" t="s">
        <v>215</v>
      </c>
      <c r="B57" s="101" t="s">
        <v>214</v>
      </c>
      <c r="C57" s="102">
        <v>273</v>
      </c>
      <c r="D57" s="102">
        <v>0</v>
      </c>
      <c r="E57" s="102">
        <v>273</v>
      </c>
      <c r="F57" s="103">
        <v>0.95000000000000007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273</v>
      </c>
      <c r="N57" s="103">
        <v>0.95000000000000007</v>
      </c>
      <c r="O57" s="105">
        <v>0</v>
      </c>
      <c r="P57" s="105">
        <v>273</v>
      </c>
      <c r="Q57" s="103">
        <v>0.95000000000000007</v>
      </c>
      <c r="R57" s="106">
        <v>6</v>
      </c>
      <c r="S57" s="109"/>
      <c r="T57" s="101" t="s">
        <v>141</v>
      </c>
      <c r="U57" s="105">
        <v>140</v>
      </c>
      <c r="V57" s="105">
        <v>140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140</v>
      </c>
      <c r="AD57" s="105">
        <v>140</v>
      </c>
      <c r="AE57" s="101" t="s">
        <v>213</v>
      </c>
      <c r="AF57" s="105">
        <v>4032</v>
      </c>
      <c r="AG57" s="105">
        <v>24</v>
      </c>
    </row>
    <row r="58" spans="1:33" x14ac:dyDescent="0.2">
      <c r="A58" s="110" t="s">
        <v>246</v>
      </c>
      <c r="B58" s="111"/>
      <c r="C58" s="112">
        <v>28576</v>
      </c>
      <c r="D58" s="112">
        <v>86</v>
      </c>
      <c r="E58" s="112">
        <v>28662</v>
      </c>
      <c r="F58" s="113">
        <v>-0.22568618975578103</v>
      </c>
      <c r="G58" s="112">
        <v>102190</v>
      </c>
      <c r="H58" s="112">
        <v>18</v>
      </c>
      <c r="I58" s="112">
        <v>102208</v>
      </c>
      <c r="J58" s="114">
        <v>-0.42092768961434107</v>
      </c>
      <c r="K58" s="115">
        <v>0</v>
      </c>
      <c r="L58" s="113">
        <v>0</v>
      </c>
      <c r="M58" s="115">
        <v>130870</v>
      </c>
      <c r="N58" s="113">
        <v>-0.38708030667060095</v>
      </c>
      <c r="O58" s="115">
        <v>40</v>
      </c>
      <c r="P58" s="115">
        <v>130910</v>
      </c>
      <c r="Q58" s="113">
        <v>-0.38922429479224002</v>
      </c>
      <c r="R58" s="116">
        <v>0</v>
      </c>
      <c r="S58" s="117" t="s">
        <v>197</v>
      </c>
      <c r="T58" s="117">
        <v>0</v>
      </c>
      <c r="U58" s="118">
        <v>36834</v>
      </c>
      <c r="V58" s="118">
        <v>37016</v>
      </c>
      <c r="W58" s="118">
        <v>182</v>
      </c>
      <c r="X58" s="118">
        <v>176485</v>
      </c>
      <c r="Y58" s="118">
        <v>176503</v>
      </c>
      <c r="Z58" s="118">
        <v>18</v>
      </c>
      <c r="AA58" s="118">
        <v>0</v>
      </c>
      <c r="AB58" s="118">
        <v>815</v>
      </c>
      <c r="AC58" s="118">
        <v>213519</v>
      </c>
      <c r="AD58" s="118">
        <v>214334</v>
      </c>
      <c r="AE58" s="117">
        <v>0</v>
      </c>
      <c r="AF58" s="118">
        <v>24192</v>
      </c>
      <c r="AG58" s="118">
        <v>144</v>
      </c>
    </row>
    <row r="59" spans="1:33" x14ac:dyDescent="0.2">
      <c r="A59" s="110" t="s">
        <v>247</v>
      </c>
      <c r="B59" s="111"/>
      <c r="C59" s="112">
        <v>1826770</v>
      </c>
      <c r="D59" s="112">
        <v>370354</v>
      </c>
      <c r="E59" s="112">
        <v>2197124</v>
      </c>
      <c r="F59" s="113">
        <v>2.6980436589289898E-2</v>
      </c>
      <c r="G59" s="112">
        <v>1280232</v>
      </c>
      <c r="H59" s="112">
        <v>235620</v>
      </c>
      <c r="I59" s="112">
        <v>1515852</v>
      </c>
      <c r="J59" s="114">
        <v>3.3680404729481396E-2</v>
      </c>
      <c r="K59" s="115">
        <v>37070</v>
      </c>
      <c r="L59" s="113">
        <v>-0.13926813411349501</v>
      </c>
      <c r="M59" s="115">
        <v>3750046</v>
      </c>
      <c r="N59" s="113">
        <v>2.7710855590308503E-2</v>
      </c>
      <c r="O59" s="115">
        <v>53633</v>
      </c>
      <c r="P59" s="115">
        <v>3803679</v>
      </c>
      <c r="Q59" s="113">
        <v>2.65805317023971E-2</v>
      </c>
      <c r="R59" s="116">
        <v>0</v>
      </c>
      <c r="S59" s="117">
        <v>0</v>
      </c>
      <c r="T59" s="117">
        <v>0</v>
      </c>
      <c r="U59" s="118">
        <v>1801550</v>
      </c>
      <c r="V59" s="118">
        <v>2139402</v>
      </c>
      <c r="W59" s="118">
        <v>337852</v>
      </c>
      <c r="X59" s="118">
        <v>1273353</v>
      </c>
      <c r="Y59" s="118">
        <v>1466461</v>
      </c>
      <c r="Z59" s="118">
        <v>193108</v>
      </c>
      <c r="AA59" s="118">
        <v>43068</v>
      </c>
      <c r="AB59" s="118">
        <v>56262</v>
      </c>
      <c r="AC59" s="118">
        <v>3648931</v>
      </c>
      <c r="AD59" s="118">
        <v>3705193</v>
      </c>
      <c r="AE59" s="117">
        <v>0</v>
      </c>
      <c r="AF59" s="118">
        <v>209664</v>
      </c>
      <c r="AG59" s="118">
        <v>1248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75" zoomScaleSheetLayoutView="4505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248</v>
      </c>
    </row>
    <row r="4" spans="1:33" ht="57" x14ac:dyDescent="0.2">
      <c r="A4" s="99" t="s">
        <v>231</v>
      </c>
      <c r="B4" s="99" t="s">
        <v>44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233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249</v>
      </c>
      <c r="N4" s="99" t="s">
        <v>243</v>
      </c>
      <c r="O4" s="99" t="s">
        <v>217</v>
      </c>
      <c r="P4" s="99" t="s">
        <v>46</v>
      </c>
      <c r="Q4" s="99" t="s">
        <v>244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346319</v>
      </c>
      <c r="D5" s="102">
        <v>17102</v>
      </c>
      <c r="E5" s="102">
        <v>363421</v>
      </c>
      <c r="F5" s="103">
        <v>-4.0310441896452498E-2</v>
      </c>
      <c r="G5" s="102">
        <v>2089</v>
      </c>
      <c r="H5" s="102">
        <v>0</v>
      </c>
      <c r="I5" s="102">
        <v>2089</v>
      </c>
      <c r="J5" s="103">
        <v>-0.40484330484330505</v>
      </c>
      <c r="K5" s="102">
        <v>1624</v>
      </c>
      <c r="L5" s="119">
        <v>-2.6378896882494E-2</v>
      </c>
      <c r="M5" s="102">
        <v>367134</v>
      </c>
      <c r="N5" s="103">
        <v>-4.35831440301774E-2</v>
      </c>
      <c r="O5" s="102">
        <v>10160</v>
      </c>
      <c r="P5" s="102">
        <v>377294</v>
      </c>
      <c r="Q5" s="103">
        <v>-3.8790380108019995E-2</v>
      </c>
      <c r="R5" s="106">
        <v>4</v>
      </c>
      <c r="S5" s="107" t="s">
        <v>58</v>
      </c>
      <c r="T5" s="101" t="s">
        <v>58</v>
      </c>
      <c r="U5" s="105">
        <v>360542</v>
      </c>
      <c r="V5" s="105">
        <v>378686</v>
      </c>
      <c r="W5" s="105">
        <v>18144</v>
      </c>
      <c r="X5" s="105">
        <v>3510</v>
      </c>
      <c r="Y5" s="105">
        <v>3510</v>
      </c>
      <c r="Z5" s="105">
        <v>0</v>
      </c>
      <c r="AA5" s="105">
        <v>1668</v>
      </c>
      <c r="AB5" s="105">
        <v>8656</v>
      </c>
      <c r="AC5" s="105">
        <v>383864</v>
      </c>
      <c r="AD5" s="105">
        <v>392520</v>
      </c>
      <c r="AE5" s="101" t="s">
        <v>56</v>
      </c>
      <c r="AF5" s="105">
        <v>48384</v>
      </c>
      <c r="AG5" s="105">
        <v>156</v>
      </c>
    </row>
    <row r="6" spans="1:33" x14ac:dyDescent="0.2">
      <c r="A6" s="101" t="s">
        <v>63</v>
      </c>
      <c r="B6" s="101" t="s">
        <v>61</v>
      </c>
      <c r="C6" s="102">
        <v>46895</v>
      </c>
      <c r="D6" s="102">
        <v>284</v>
      </c>
      <c r="E6" s="102">
        <v>47179</v>
      </c>
      <c r="F6" s="103">
        <v>2.85595936253243E-2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47179</v>
      </c>
      <c r="N6" s="103">
        <v>2.85595936253243E-2</v>
      </c>
      <c r="O6" s="102">
        <v>10766</v>
      </c>
      <c r="P6" s="102">
        <v>57945</v>
      </c>
      <c r="Q6" s="103">
        <v>1.8419248818039601E-2</v>
      </c>
      <c r="R6" s="106">
        <v>5</v>
      </c>
      <c r="S6" s="108"/>
      <c r="T6" s="101" t="s">
        <v>58</v>
      </c>
      <c r="U6" s="105">
        <v>45597</v>
      </c>
      <c r="V6" s="105">
        <v>45869</v>
      </c>
      <c r="W6" s="105">
        <v>272</v>
      </c>
      <c r="X6" s="105">
        <v>0</v>
      </c>
      <c r="Y6" s="105">
        <v>0</v>
      </c>
      <c r="Z6" s="105">
        <v>0</v>
      </c>
      <c r="AA6" s="105">
        <v>0</v>
      </c>
      <c r="AB6" s="105">
        <v>11028</v>
      </c>
      <c r="AC6" s="105">
        <v>45869</v>
      </c>
      <c r="AD6" s="105">
        <v>56897</v>
      </c>
      <c r="AE6" s="101" t="s">
        <v>60</v>
      </c>
      <c r="AF6" s="105">
        <v>48384</v>
      </c>
      <c r="AG6" s="105">
        <v>156</v>
      </c>
    </row>
    <row r="7" spans="1:33" x14ac:dyDescent="0.2">
      <c r="A7" s="101" t="s">
        <v>66</v>
      </c>
      <c r="B7" s="101" t="s">
        <v>65</v>
      </c>
      <c r="C7" s="102">
        <v>242573</v>
      </c>
      <c r="D7" s="102">
        <v>0</v>
      </c>
      <c r="E7" s="102">
        <v>242573</v>
      </c>
      <c r="F7" s="103">
        <v>7.6103061867286603E-2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242573</v>
      </c>
      <c r="N7" s="103">
        <v>7.6103061867286603E-2</v>
      </c>
      <c r="O7" s="102">
        <v>143</v>
      </c>
      <c r="P7" s="102">
        <v>242716</v>
      </c>
      <c r="Q7" s="103">
        <v>7.4473312586047405E-2</v>
      </c>
      <c r="R7" s="106">
        <v>4</v>
      </c>
      <c r="S7" s="108"/>
      <c r="T7" s="101" t="s">
        <v>58</v>
      </c>
      <c r="U7" s="105">
        <v>225408</v>
      </c>
      <c r="V7" s="105">
        <v>225418</v>
      </c>
      <c r="W7" s="105">
        <v>10</v>
      </c>
      <c r="X7" s="105">
        <v>0</v>
      </c>
      <c r="Y7" s="105">
        <v>0</v>
      </c>
      <c r="Z7" s="105">
        <v>0</v>
      </c>
      <c r="AA7" s="105">
        <v>0</v>
      </c>
      <c r="AB7" s="105">
        <v>475</v>
      </c>
      <c r="AC7" s="105">
        <v>225418</v>
      </c>
      <c r="AD7" s="105">
        <v>225893</v>
      </c>
      <c r="AE7" s="101" t="s">
        <v>64</v>
      </c>
      <c r="AF7" s="105">
        <v>48384</v>
      </c>
      <c r="AG7" s="105">
        <v>156</v>
      </c>
    </row>
    <row r="8" spans="1:33" x14ac:dyDescent="0.2">
      <c r="A8" s="101" t="s">
        <v>69</v>
      </c>
      <c r="B8" s="101" t="s">
        <v>68</v>
      </c>
      <c r="C8" s="102">
        <v>3152457</v>
      </c>
      <c r="D8" s="102">
        <v>288650</v>
      </c>
      <c r="E8" s="102">
        <v>3441107</v>
      </c>
      <c r="F8" s="103">
        <v>-2.4441502330381101E-2</v>
      </c>
      <c r="G8" s="102">
        <v>2175792</v>
      </c>
      <c r="H8" s="102">
        <v>79076</v>
      </c>
      <c r="I8" s="102">
        <v>2254868</v>
      </c>
      <c r="J8" s="103">
        <v>1.9773918037939597E-2</v>
      </c>
      <c r="K8" s="102">
        <v>176277</v>
      </c>
      <c r="L8" s="119">
        <v>-0.151155455609221</v>
      </c>
      <c r="M8" s="102">
        <v>5872252</v>
      </c>
      <c r="N8" s="103">
        <v>-1.2424883941358902E-2</v>
      </c>
      <c r="O8" s="102">
        <v>76808</v>
      </c>
      <c r="P8" s="102">
        <v>5949060</v>
      </c>
      <c r="Q8" s="103">
        <v>-1.1951463373315501E-2</v>
      </c>
      <c r="R8" s="106">
        <v>2</v>
      </c>
      <c r="S8" s="108"/>
      <c r="T8" s="101" t="s">
        <v>58</v>
      </c>
      <c r="U8" s="105">
        <v>3213670</v>
      </c>
      <c r="V8" s="105">
        <v>3527320</v>
      </c>
      <c r="W8" s="105">
        <v>313650</v>
      </c>
      <c r="X8" s="105">
        <v>2139657</v>
      </c>
      <c r="Y8" s="105">
        <v>2211145</v>
      </c>
      <c r="Z8" s="105">
        <v>71488</v>
      </c>
      <c r="AA8" s="105">
        <v>207667</v>
      </c>
      <c r="AB8" s="105">
        <v>74888</v>
      </c>
      <c r="AC8" s="105">
        <v>5946132</v>
      </c>
      <c r="AD8" s="105">
        <v>6021020</v>
      </c>
      <c r="AE8" s="101" t="s">
        <v>67</v>
      </c>
      <c r="AF8" s="105">
        <v>48384</v>
      </c>
      <c r="AG8" s="105">
        <v>156</v>
      </c>
    </row>
    <row r="9" spans="1:33" x14ac:dyDescent="0.2">
      <c r="A9" s="101" t="s">
        <v>72</v>
      </c>
      <c r="B9" s="101" t="s">
        <v>71</v>
      </c>
      <c r="C9" s="102">
        <v>5829</v>
      </c>
      <c r="D9" s="102">
        <v>92</v>
      </c>
      <c r="E9" s="102">
        <v>5921</v>
      </c>
      <c r="F9" s="103">
        <v>-4.7066733904858006E-3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5921</v>
      </c>
      <c r="N9" s="103">
        <v>-4.7066733904858006E-3</v>
      </c>
      <c r="O9" s="102">
        <v>8948</v>
      </c>
      <c r="P9" s="102">
        <v>14869</v>
      </c>
      <c r="Q9" s="103">
        <v>3.90635918937806E-2</v>
      </c>
      <c r="R9" s="106">
        <v>5</v>
      </c>
      <c r="S9" s="108"/>
      <c r="T9" s="101" t="s">
        <v>58</v>
      </c>
      <c r="U9" s="105">
        <v>5859</v>
      </c>
      <c r="V9" s="105">
        <v>5949</v>
      </c>
      <c r="W9" s="105">
        <v>90</v>
      </c>
      <c r="X9" s="105">
        <v>0</v>
      </c>
      <c r="Y9" s="105">
        <v>0</v>
      </c>
      <c r="Z9" s="105">
        <v>0</v>
      </c>
      <c r="AA9" s="105">
        <v>0</v>
      </c>
      <c r="AB9" s="105">
        <v>8361</v>
      </c>
      <c r="AC9" s="105">
        <v>5949</v>
      </c>
      <c r="AD9" s="105">
        <v>14310</v>
      </c>
      <c r="AE9" s="101" t="s">
        <v>70</v>
      </c>
      <c r="AF9" s="105">
        <v>48384</v>
      </c>
      <c r="AG9" s="105">
        <v>156</v>
      </c>
    </row>
    <row r="10" spans="1:33" x14ac:dyDescent="0.2">
      <c r="A10" s="101" t="s">
        <v>75</v>
      </c>
      <c r="B10" s="101" t="s">
        <v>74</v>
      </c>
      <c r="C10" s="102">
        <v>1167559</v>
      </c>
      <c r="D10" s="102">
        <v>459658</v>
      </c>
      <c r="E10" s="102">
        <v>1627217</v>
      </c>
      <c r="F10" s="103">
        <v>4.1461538264607301E-2</v>
      </c>
      <c r="G10" s="102">
        <v>53343</v>
      </c>
      <c r="H10" s="102">
        <v>526</v>
      </c>
      <c r="I10" s="102">
        <v>53869</v>
      </c>
      <c r="J10" s="103">
        <v>-6.290352333517801E-3</v>
      </c>
      <c r="K10" s="102">
        <v>0</v>
      </c>
      <c r="L10" s="119">
        <v>-1</v>
      </c>
      <c r="M10" s="102">
        <v>1681086</v>
      </c>
      <c r="N10" s="103">
        <v>3.9859660148442999E-2</v>
      </c>
      <c r="O10" s="102">
        <v>120163</v>
      </c>
      <c r="P10" s="102">
        <v>1801249</v>
      </c>
      <c r="Q10" s="103">
        <v>3.9184113815603501E-2</v>
      </c>
      <c r="R10" s="106">
        <v>3</v>
      </c>
      <c r="S10" s="108"/>
      <c r="T10" s="101" t="s">
        <v>58</v>
      </c>
      <c r="U10" s="105">
        <v>1125018</v>
      </c>
      <c r="V10" s="105">
        <v>1562436</v>
      </c>
      <c r="W10" s="105">
        <v>437418</v>
      </c>
      <c r="X10" s="105">
        <v>53904</v>
      </c>
      <c r="Y10" s="105">
        <v>54210</v>
      </c>
      <c r="Z10" s="105">
        <v>306</v>
      </c>
      <c r="AA10" s="105">
        <v>1</v>
      </c>
      <c r="AB10" s="105">
        <v>116683</v>
      </c>
      <c r="AC10" s="105">
        <v>1616647</v>
      </c>
      <c r="AD10" s="105">
        <v>1733330</v>
      </c>
      <c r="AE10" s="101" t="s">
        <v>73</v>
      </c>
      <c r="AF10" s="105">
        <v>48384</v>
      </c>
      <c r="AG10" s="105">
        <v>156</v>
      </c>
    </row>
    <row r="11" spans="1:33" x14ac:dyDescent="0.2">
      <c r="A11" s="101" t="s">
        <v>78</v>
      </c>
      <c r="B11" s="101" t="s">
        <v>77</v>
      </c>
      <c r="C11" s="102">
        <v>92792</v>
      </c>
      <c r="D11" s="102">
        <v>988</v>
      </c>
      <c r="E11" s="102">
        <v>93780</v>
      </c>
      <c r="F11" s="103">
        <v>2.8785817719075003E-2</v>
      </c>
      <c r="G11" s="102">
        <v>0</v>
      </c>
      <c r="H11" s="102">
        <v>0</v>
      </c>
      <c r="I11" s="102">
        <v>0</v>
      </c>
      <c r="J11" s="103">
        <v>0</v>
      </c>
      <c r="K11" s="102">
        <v>13743</v>
      </c>
      <c r="L11" s="119">
        <v>0.28764171273306499</v>
      </c>
      <c r="M11" s="102">
        <v>107523</v>
      </c>
      <c r="N11" s="103">
        <v>5.5917273075449997E-2</v>
      </c>
      <c r="O11" s="102">
        <v>25870</v>
      </c>
      <c r="P11" s="102">
        <v>133393</v>
      </c>
      <c r="Q11" s="103">
        <v>2.9266975308642001E-2</v>
      </c>
      <c r="R11" s="106">
        <v>5</v>
      </c>
      <c r="S11" s="108"/>
      <c r="T11" s="101" t="s">
        <v>58</v>
      </c>
      <c r="U11" s="105">
        <v>88788</v>
      </c>
      <c r="V11" s="105">
        <v>91156</v>
      </c>
      <c r="W11" s="105">
        <v>2368</v>
      </c>
      <c r="X11" s="105">
        <v>0</v>
      </c>
      <c r="Y11" s="105">
        <v>0</v>
      </c>
      <c r="Z11" s="105">
        <v>0</v>
      </c>
      <c r="AA11" s="105">
        <v>10673</v>
      </c>
      <c r="AB11" s="105">
        <v>27771</v>
      </c>
      <c r="AC11" s="105">
        <v>101829</v>
      </c>
      <c r="AD11" s="105">
        <v>129600</v>
      </c>
      <c r="AE11" s="101" t="s">
        <v>76</v>
      </c>
      <c r="AF11" s="105">
        <v>48384</v>
      </c>
      <c r="AG11" s="105">
        <v>156</v>
      </c>
    </row>
    <row r="12" spans="1:33" x14ac:dyDescent="0.2">
      <c r="A12" s="101" t="s">
        <v>81</v>
      </c>
      <c r="B12" s="101" t="s">
        <v>80</v>
      </c>
      <c r="C12" s="102">
        <v>14159</v>
      </c>
      <c r="D12" s="102">
        <v>326</v>
      </c>
      <c r="E12" s="102">
        <v>14485</v>
      </c>
      <c r="F12" s="103">
        <v>9.9514194625777999E-2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14485</v>
      </c>
      <c r="N12" s="103">
        <v>9.9514194625777999E-2</v>
      </c>
      <c r="O12" s="102">
        <v>14663</v>
      </c>
      <c r="P12" s="102">
        <v>29148</v>
      </c>
      <c r="Q12" s="103">
        <v>9.0378572497381404E-2</v>
      </c>
      <c r="R12" s="106">
        <v>5</v>
      </c>
      <c r="S12" s="108"/>
      <c r="T12" s="101" t="s">
        <v>58</v>
      </c>
      <c r="U12" s="105">
        <v>12920</v>
      </c>
      <c r="V12" s="105">
        <v>13174</v>
      </c>
      <c r="W12" s="105">
        <v>254</v>
      </c>
      <c r="X12" s="105">
        <v>0</v>
      </c>
      <c r="Y12" s="105">
        <v>0</v>
      </c>
      <c r="Z12" s="105">
        <v>0</v>
      </c>
      <c r="AA12" s="105">
        <v>0</v>
      </c>
      <c r="AB12" s="105">
        <v>13558</v>
      </c>
      <c r="AC12" s="105">
        <v>13174</v>
      </c>
      <c r="AD12" s="105">
        <v>26732</v>
      </c>
      <c r="AE12" s="101" t="s">
        <v>79</v>
      </c>
      <c r="AF12" s="105">
        <v>48384</v>
      </c>
      <c r="AG12" s="105">
        <v>156</v>
      </c>
    </row>
    <row r="13" spans="1:33" x14ac:dyDescent="0.2">
      <c r="A13" s="101" t="s">
        <v>84</v>
      </c>
      <c r="B13" s="101" t="s">
        <v>83</v>
      </c>
      <c r="C13" s="102">
        <v>676</v>
      </c>
      <c r="D13" s="102">
        <v>0</v>
      </c>
      <c r="E13" s="102">
        <v>676</v>
      </c>
      <c r="F13" s="103">
        <v>-0.78298555377207102</v>
      </c>
      <c r="G13" s="102">
        <v>2488</v>
      </c>
      <c r="H13" s="102">
        <v>0</v>
      </c>
      <c r="I13" s="102">
        <v>2488</v>
      </c>
      <c r="J13" s="103">
        <v>-0.15945945945945902</v>
      </c>
      <c r="K13" s="102">
        <v>0</v>
      </c>
      <c r="L13" s="119">
        <v>0</v>
      </c>
      <c r="M13" s="102">
        <v>3164</v>
      </c>
      <c r="N13" s="103">
        <v>-0.47917695473250999</v>
      </c>
      <c r="O13" s="102">
        <v>0</v>
      </c>
      <c r="P13" s="102">
        <v>3164</v>
      </c>
      <c r="Q13" s="103">
        <v>-0.47917695473250999</v>
      </c>
      <c r="R13" s="106">
        <v>5</v>
      </c>
      <c r="S13" s="108"/>
      <c r="T13" s="101" t="s">
        <v>58</v>
      </c>
      <c r="U13" s="105">
        <v>3115</v>
      </c>
      <c r="V13" s="105">
        <v>3115</v>
      </c>
      <c r="W13" s="105">
        <v>0</v>
      </c>
      <c r="X13" s="105">
        <v>2960</v>
      </c>
      <c r="Y13" s="105">
        <v>2960</v>
      </c>
      <c r="Z13" s="105">
        <v>0</v>
      </c>
      <c r="AA13" s="105">
        <v>0</v>
      </c>
      <c r="AB13" s="105">
        <v>0</v>
      </c>
      <c r="AC13" s="105">
        <v>6075</v>
      </c>
      <c r="AD13" s="105">
        <v>6075</v>
      </c>
      <c r="AE13" s="101" t="s">
        <v>82</v>
      </c>
      <c r="AF13" s="105">
        <v>48384</v>
      </c>
      <c r="AG13" s="105">
        <v>156</v>
      </c>
    </row>
    <row r="14" spans="1:33" x14ac:dyDescent="0.2">
      <c r="A14" s="101" t="s">
        <v>87</v>
      </c>
      <c r="B14" s="101" t="s">
        <v>86</v>
      </c>
      <c r="C14" s="102">
        <v>103040</v>
      </c>
      <c r="D14" s="102">
        <v>1730</v>
      </c>
      <c r="E14" s="102">
        <v>104770</v>
      </c>
      <c r="F14" s="103">
        <v>-0.179837642767118</v>
      </c>
      <c r="G14" s="102">
        <v>0</v>
      </c>
      <c r="H14" s="102">
        <v>0</v>
      </c>
      <c r="I14" s="102">
        <v>0</v>
      </c>
      <c r="J14" s="103">
        <v>0</v>
      </c>
      <c r="K14" s="102">
        <v>35087</v>
      </c>
      <c r="L14" s="119">
        <v>-0.193791502952598</v>
      </c>
      <c r="M14" s="102">
        <v>139857</v>
      </c>
      <c r="N14" s="103">
        <v>-0.183383548206278</v>
      </c>
      <c r="O14" s="102">
        <v>6580</v>
      </c>
      <c r="P14" s="102">
        <v>146437</v>
      </c>
      <c r="Q14" s="103">
        <v>-0.17148337161802799</v>
      </c>
      <c r="R14" s="106">
        <v>5</v>
      </c>
      <c r="S14" s="108"/>
      <c r="T14" s="101" t="s">
        <v>58</v>
      </c>
      <c r="U14" s="105">
        <v>125923</v>
      </c>
      <c r="V14" s="105">
        <v>127743</v>
      </c>
      <c r="W14" s="105">
        <v>1820</v>
      </c>
      <c r="X14" s="105">
        <v>0</v>
      </c>
      <c r="Y14" s="105">
        <v>0</v>
      </c>
      <c r="Z14" s="105">
        <v>0</v>
      </c>
      <c r="AA14" s="105">
        <v>43521</v>
      </c>
      <c r="AB14" s="105">
        <v>5482</v>
      </c>
      <c r="AC14" s="105">
        <v>171264</v>
      </c>
      <c r="AD14" s="105">
        <v>176746</v>
      </c>
      <c r="AE14" s="101" t="s">
        <v>85</v>
      </c>
      <c r="AF14" s="105">
        <v>48384</v>
      </c>
      <c r="AG14" s="105">
        <v>156</v>
      </c>
    </row>
    <row r="15" spans="1:33" x14ac:dyDescent="0.2">
      <c r="A15" s="101" t="s">
        <v>90</v>
      </c>
      <c r="B15" s="101" t="s">
        <v>89</v>
      </c>
      <c r="C15" s="102">
        <v>80109</v>
      </c>
      <c r="D15" s="102">
        <v>584</v>
      </c>
      <c r="E15" s="102">
        <v>80693</v>
      </c>
      <c r="F15" s="103">
        <v>7.1769140517736309E-3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80693</v>
      </c>
      <c r="N15" s="103">
        <v>7.1769140517736309E-3</v>
      </c>
      <c r="O15" s="102">
        <v>3059</v>
      </c>
      <c r="P15" s="102">
        <v>83752</v>
      </c>
      <c r="Q15" s="103">
        <v>1.01677743067701E-2</v>
      </c>
      <c r="R15" s="106">
        <v>5</v>
      </c>
      <c r="S15" s="108"/>
      <c r="T15" s="101" t="s">
        <v>58</v>
      </c>
      <c r="U15" s="105">
        <v>79594</v>
      </c>
      <c r="V15" s="105">
        <v>80118</v>
      </c>
      <c r="W15" s="105">
        <v>524</v>
      </c>
      <c r="X15" s="105">
        <v>0</v>
      </c>
      <c r="Y15" s="105">
        <v>0</v>
      </c>
      <c r="Z15" s="105">
        <v>0</v>
      </c>
      <c r="AA15" s="105">
        <v>0</v>
      </c>
      <c r="AB15" s="105">
        <v>2791</v>
      </c>
      <c r="AC15" s="105">
        <v>80118</v>
      </c>
      <c r="AD15" s="105">
        <v>82909</v>
      </c>
      <c r="AE15" s="101" t="s">
        <v>88</v>
      </c>
      <c r="AF15" s="105">
        <v>48384</v>
      </c>
      <c r="AG15" s="105">
        <v>156</v>
      </c>
    </row>
    <row r="16" spans="1:33" x14ac:dyDescent="0.2">
      <c r="A16" s="101" t="s">
        <v>93</v>
      </c>
      <c r="B16" s="101" t="s">
        <v>92</v>
      </c>
      <c r="C16" s="102">
        <v>111610</v>
      </c>
      <c r="D16" s="102">
        <v>10924</v>
      </c>
      <c r="E16" s="102">
        <v>122534</v>
      </c>
      <c r="F16" s="103">
        <v>1.83416855734789E-2</v>
      </c>
      <c r="G16" s="102">
        <v>0</v>
      </c>
      <c r="H16" s="102">
        <v>0</v>
      </c>
      <c r="I16" s="102">
        <v>0</v>
      </c>
      <c r="J16" s="103">
        <v>0</v>
      </c>
      <c r="K16" s="102">
        <v>20646</v>
      </c>
      <c r="L16" s="119">
        <v>-0.26568501920614601</v>
      </c>
      <c r="M16" s="102">
        <v>143180</v>
      </c>
      <c r="N16" s="103">
        <v>-3.5454686310570402E-2</v>
      </c>
      <c r="O16" s="102">
        <v>29261</v>
      </c>
      <c r="P16" s="102">
        <v>172441</v>
      </c>
      <c r="Q16" s="103">
        <v>-1.6595286026312901E-2</v>
      </c>
      <c r="R16" s="106">
        <v>5</v>
      </c>
      <c r="S16" s="108"/>
      <c r="T16" s="101" t="s">
        <v>58</v>
      </c>
      <c r="U16" s="105">
        <v>109759</v>
      </c>
      <c r="V16" s="105">
        <v>120327</v>
      </c>
      <c r="W16" s="105">
        <v>10568</v>
      </c>
      <c r="X16" s="105">
        <v>0</v>
      </c>
      <c r="Y16" s="105">
        <v>0</v>
      </c>
      <c r="Z16" s="105">
        <v>0</v>
      </c>
      <c r="AA16" s="105">
        <v>28116</v>
      </c>
      <c r="AB16" s="105">
        <v>26908</v>
      </c>
      <c r="AC16" s="105">
        <v>148443</v>
      </c>
      <c r="AD16" s="105">
        <v>175351</v>
      </c>
      <c r="AE16" s="101" t="s">
        <v>91</v>
      </c>
      <c r="AF16" s="105">
        <v>48384</v>
      </c>
      <c r="AG16" s="105">
        <v>156</v>
      </c>
    </row>
    <row r="17" spans="1:33" x14ac:dyDescent="0.2">
      <c r="A17" s="101" t="s">
        <v>96</v>
      </c>
      <c r="B17" s="101" t="s">
        <v>95</v>
      </c>
      <c r="C17" s="102">
        <v>653983</v>
      </c>
      <c r="D17" s="102">
        <v>4186</v>
      </c>
      <c r="E17" s="102">
        <v>658169</v>
      </c>
      <c r="F17" s="103">
        <v>2.6133172852806402E-2</v>
      </c>
      <c r="G17" s="102">
        <v>42655</v>
      </c>
      <c r="H17" s="102">
        <v>2</v>
      </c>
      <c r="I17" s="102">
        <v>42657</v>
      </c>
      <c r="J17" s="103">
        <v>-0.235249825203033</v>
      </c>
      <c r="K17" s="102">
        <v>0</v>
      </c>
      <c r="L17" s="119">
        <v>0</v>
      </c>
      <c r="M17" s="102">
        <v>700826</v>
      </c>
      <c r="N17" s="103">
        <v>5.2209883732605095E-3</v>
      </c>
      <c r="O17" s="102">
        <v>14446</v>
      </c>
      <c r="P17" s="102">
        <v>715272</v>
      </c>
      <c r="Q17" s="103">
        <v>8.5063004149518E-3</v>
      </c>
      <c r="R17" s="106">
        <v>4</v>
      </c>
      <c r="S17" s="108"/>
      <c r="T17" s="101" t="s">
        <v>58</v>
      </c>
      <c r="U17" s="105">
        <v>637845</v>
      </c>
      <c r="V17" s="105">
        <v>641407</v>
      </c>
      <c r="W17" s="105">
        <v>3562</v>
      </c>
      <c r="X17" s="105">
        <v>55773</v>
      </c>
      <c r="Y17" s="105">
        <v>55779</v>
      </c>
      <c r="Z17" s="105">
        <v>6</v>
      </c>
      <c r="AA17" s="105">
        <v>0</v>
      </c>
      <c r="AB17" s="105">
        <v>12053</v>
      </c>
      <c r="AC17" s="105">
        <v>697186</v>
      </c>
      <c r="AD17" s="105">
        <v>709239</v>
      </c>
      <c r="AE17" s="101" t="s">
        <v>94</v>
      </c>
      <c r="AF17" s="105">
        <v>48384</v>
      </c>
      <c r="AG17" s="105">
        <v>156</v>
      </c>
    </row>
    <row r="18" spans="1:33" x14ac:dyDescent="0.2">
      <c r="A18" s="101" t="s">
        <v>99</v>
      </c>
      <c r="B18" s="101" t="s">
        <v>98</v>
      </c>
      <c r="C18" s="102">
        <v>8411</v>
      </c>
      <c r="D18" s="102">
        <v>6</v>
      </c>
      <c r="E18" s="102">
        <v>8417</v>
      </c>
      <c r="F18" s="103">
        <v>7.1001399669169102E-2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19">
        <v>0</v>
      </c>
      <c r="M18" s="102">
        <v>8427</v>
      </c>
      <c r="N18" s="103">
        <v>7.2273826186537701E-2</v>
      </c>
      <c r="O18" s="102">
        <v>6057</v>
      </c>
      <c r="P18" s="102">
        <v>14484</v>
      </c>
      <c r="Q18" s="103">
        <v>1.8780333403671703E-2</v>
      </c>
      <c r="R18" s="106">
        <v>5</v>
      </c>
      <c r="S18" s="108"/>
      <c r="T18" s="101" t="s">
        <v>58</v>
      </c>
      <c r="U18" s="105">
        <v>7845</v>
      </c>
      <c r="V18" s="105">
        <v>7859</v>
      </c>
      <c r="W18" s="105">
        <v>14</v>
      </c>
      <c r="X18" s="105">
        <v>0</v>
      </c>
      <c r="Y18" s="105">
        <v>0</v>
      </c>
      <c r="Z18" s="105">
        <v>0</v>
      </c>
      <c r="AA18" s="105">
        <v>0</v>
      </c>
      <c r="AB18" s="105">
        <v>6358</v>
      </c>
      <c r="AC18" s="105">
        <v>7859</v>
      </c>
      <c r="AD18" s="105">
        <v>14217</v>
      </c>
      <c r="AE18" s="101" t="s">
        <v>97</v>
      </c>
      <c r="AF18" s="105">
        <v>48384</v>
      </c>
      <c r="AG18" s="105">
        <v>156</v>
      </c>
    </row>
    <row r="19" spans="1:33" x14ac:dyDescent="0.2">
      <c r="A19" s="101" t="s">
        <v>102</v>
      </c>
      <c r="B19" s="101" t="s">
        <v>101</v>
      </c>
      <c r="C19" s="102">
        <v>461890</v>
      </c>
      <c r="D19" s="102">
        <v>444</v>
      </c>
      <c r="E19" s="102">
        <v>462334</v>
      </c>
      <c r="F19" s="103">
        <v>1.6867363883298701E-2</v>
      </c>
      <c r="G19" s="102">
        <v>163461</v>
      </c>
      <c r="H19" s="102">
        <v>14</v>
      </c>
      <c r="I19" s="102">
        <v>163475</v>
      </c>
      <c r="J19" s="103">
        <v>-0.19925252139326902</v>
      </c>
      <c r="K19" s="102">
        <v>0</v>
      </c>
      <c r="L19" s="119">
        <v>-1</v>
      </c>
      <c r="M19" s="102">
        <v>625809</v>
      </c>
      <c r="N19" s="103">
        <v>-5.02561752189934E-2</v>
      </c>
      <c r="O19" s="102">
        <v>784</v>
      </c>
      <c r="P19" s="102">
        <v>626593</v>
      </c>
      <c r="Q19" s="103">
        <v>-5.0622420470179001E-2</v>
      </c>
      <c r="R19" s="106">
        <v>4</v>
      </c>
      <c r="S19" s="108"/>
      <c r="T19" s="101" t="s">
        <v>58</v>
      </c>
      <c r="U19" s="105">
        <v>454227</v>
      </c>
      <c r="V19" s="105">
        <v>454665</v>
      </c>
      <c r="W19" s="105">
        <v>438</v>
      </c>
      <c r="X19" s="105">
        <v>203973</v>
      </c>
      <c r="Y19" s="105">
        <v>204153</v>
      </c>
      <c r="Z19" s="105">
        <v>180</v>
      </c>
      <c r="AA19" s="105">
        <v>106</v>
      </c>
      <c r="AB19" s="105">
        <v>1080</v>
      </c>
      <c r="AC19" s="105">
        <v>658924</v>
      </c>
      <c r="AD19" s="105">
        <v>660004</v>
      </c>
      <c r="AE19" s="101" t="s">
        <v>100</v>
      </c>
      <c r="AF19" s="105">
        <v>48384</v>
      </c>
      <c r="AG19" s="105">
        <v>156</v>
      </c>
    </row>
    <row r="20" spans="1:33" x14ac:dyDescent="0.2">
      <c r="A20" s="101" t="s">
        <v>105</v>
      </c>
      <c r="B20" s="101" t="s">
        <v>104</v>
      </c>
      <c r="C20" s="102">
        <v>13516</v>
      </c>
      <c r="D20" s="102">
        <v>110</v>
      </c>
      <c r="E20" s="102">
        <v>13626</v>
      </c>
      <c r="F20" s="103">
        <v>8.4354607671494497E-2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13626</v>
      </c>
      <c r="N20" s="103">
        <v>8.4354607671494497E-2</v>
      </c>
      <c r="O20" s="102">
        <v>11784</v>
      </c>
      <c r="P20" s="102">
        <v>25410</v>
      </c>
      <c r="Q20" s="103">
        <v>7.7608142493638704E-2</v>
      </c>
      <c r="R20" s="106">
        <v>5</v>
      </c>
      <c r="S20" s="108"/>
      <c r="T20" s="101" t="s">
        <v>58</v>
      </c>
      <c r="U20" s="105">
        <v>12450</v>
      </c>
      <c r="V20" s="105">
        <v>12566</v>
      </c>
      <c r="W20" s="105">
        <v>116</v>
      </c>
      <c r="X20" s="105">
        <v>0</v>
      </c>
      <c r="Y20" s="105">
        <v>0</v>
      </c>
      <c r="Z20" s="105">
        <v>0</v>
      </c>
      <c r="AA20" s="105">
        <v>0</v>
      </c>
      <c r="AB20" s="105">
        <v>11014</v>
      </c>
      <c r="AC20" s="105">
        <v>12566</v>
      </c>
      <c r="AD20" s="105">
        <v>23580</v>
      </c>
      <c r="AE20" s="101" t="s">
        <v>103</v>
      </c>
      <c r="AF20" s="105">
        <v>48384</v>
      </c>
      <c r="AG20" s="105">
        <v>156</v>
      </c>
    </row>
    <row r="21" spans="1:33" x14ac:dyDescent="0.2">
      <c r="A21" s="101" t="s">
        <v>108</v>
      </c>
      <c r="B21" s="101" t="s">
        <v>107</v>
      </c>
      <c r="C21" s="102">
        <v>250451</v>
      </c>
      <c r="D21" s="102">
        <v>58636</v>
      </c>
      <c r="E21" s="102">
        <v>309087</v>
      </c>
      <c r="F21" s="103">
        <v>1.2132345717822301E-2</v>
      </c>
      <c r="G21" s="102">
        <v>794</v>
      </c>
      <c r="H21" s="102">
        <v>0</v>
      </c>
      <c r="I21" s="102">
        <v>794</v>
      </c>
      <c r="J21" s="103">
        <v>1.74740484429066</v>
      </c>
      <c r="K21" s="102">
        <v>104</v>
      </c>
      <c r="L21" s="119">
        <v>-0.84660766961651901</v>
      </c>
      <c r="M21" s="102">
        <v>309985</v>
      </c>
      <c r="N21" s="103">
        <v>1.18688162846949E-2</v>
      </c>
      <c r="O21" s="102">
        <v>4570</v>
      </c>
      <c r="P21" s="102">
        <v>314555</v>
      </c>
      <c r="Q21" s="103">
        <v>1.1180511577519399E-2</v>
      </c>
      <c r="R21" s="106">
        <v>4</v>
      </c>
      <c r="S21" s="108"/>
      <c r="T21" s="101" t="s">
        <v>58</v>
      </c>
      <c r="U21" s="105">
        <v>251228</v>
      </c>
      <c r="V21" s="105">
        <v>305382</v>
      </c>
      <c r="W21" s="105">
        <v>54154</v>
      </c>
      <c r="X21" s="105">
        <v>289</v>
      </c>
      <c r="Y21" s="105">
        <v>289</v>
      </c>
      <c r="Z21" s="105">
        <v>0</v>
      </c>
      <c r="AA21" s="105">
        <v>678</v>
      </c>
      <c r="AB21" s="105">
        <v>4728</v>
      </c>
      <c r="AC21" s="105">
        <v>306349</v>
      </c>
      <c r="AD21" s="105">
        <v>311077</v>
      </c>
      <c r="AE21" s="101" t="s">
        <v>106</v>
      </c>
      <c r="AF21" s="105">
        <v>48384</v>
      </c>
      <c r="AG21" s="105">
        <v>156</v>
      </c>
    </row>
    <row r="22" spans="1:33" x14ac:dyDescent="0.2">
      <c r="A22" s="101" t="s">
        <v>111</v>
      </c>
      <c r="B22" s="101" t="s">
        <v>110</v>
      </c>
      <c r="C22" s="102">
        <v>710832</v>
      </c>
      <c r="D22" s="102">
        <v>3638</v>
      </c>
      <c r="E22" s="102">
        <v>714470</v>
      </c>
      <c r="F22" s="103">
        <v>-2.2583443003756601E-2</v>
      </c>
      <c r="G22" s="102">
        <v>303250</v>
      </c>
      <c r="H22" s="102">
        <v>1658</v>
      </c>
      <c r="I22" s="102">
        <v>304908</v>
      </c>
      <c r="J22" s="103">
        <v>-5.9755894488198694E-2</v>
      </c>
      <c r="K22" s="102">
        <v>1</v>
      </c>
      <c r="L22" s="119">
        <v>-0.967741935483871</v>
      </c>
      <c r="M22" s="102">
        <v>1019379</v>
      </c>
      <c r="N22" s="103">
        <v>-3.4034085255781596E-2</v>
      </c>
      <c r="O22" s="102">
        <v>3090</v>
      </c>
      <c r="P22" s="102">
        <v>1022469</v>
      </c>
      <c r="Q22" s="103">
        <v>-3.3794133794984298E-2</v>
      </c>
      <c r="R22" s="106">
        <v>3</v>
      </c>
      <c r="S22" s="108"/>
      <c r="T22" s="101" t="s">
        <v>58</v>
      </c>
      <c r="U22" s="105">
        <v>726544</v>
      </c>
      <c r="V22" s="105">
        <v>730978</v>
      </c>
      <c r="W22" s="105">
        <v>4434</v>
      </c>
      <c r="X22" s="105">
        <v>323282</v>
      </c>
      <c r="Y22" s="105">
        <v>324286</v>
      </c>
      <c r="Z22" s="105">
        <v>1004</v>
      </c>
      <c r="AA22" s="105">
        <v>31</v>
      </c>
      <c r="AB22" s="105">
        <v>2936</v>
      </c>
      <c r="AC22" s="105">
        <v>1055295</v>
      </c>
      <c r="AD22" s="105">
        <v>1058231</v>
      </c>
      <c r="AE22" s="101" t="s">
        <v>109</v>
      </c>
      <c r="AF22" s="105">
        <v>48384</v>
      </c>
      <c r="AG22" s="105">
        <v>156</v>
      </c>
    </row>
    <row r="23" spans="1:33" x14ac:dyDescent="0.2">
      <c r="A23" s="101" t="s">
        <v>114</v>
      </c>
      <c r="B23" s="101" t="s">
        <v>113</v>
      </c>
      <c r="C23" s="102">
        <v>244061</v>
      </c>
      <c r="D23" s="102">
        <v>1944</v>
      </c>
      <c r="E23" s="102">
        <v>246005</v>
      </c>
      <c r="F23" s="103">
        <v>-0.14121191387158899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48693</v>
      </c>
      <c r="L23" s="119">
        <v>-0.32490849600709798</v>
      </c>
      <c r="M23" s="102">
        <v>299560</v>
      </c>
      <c r="N23" s="103">
        <v>-0.17616386517645</v>
      </c>
      <c r="O23" s="102">
        <v>3945</v>
      </c>
      <c r="P23" s="102">
        <v>303505</v>
      </c>
      <c r="Q23" s="103">
        <v>-0.17141242505978802</v>
      </c>
      <c r="R23" s="106">
        <v>4</v>
      </c>
      <c r="S23" s="108"/>
      <c r="T23" s="101" t="s">
        <v>58</v>
      </c>
      <c r="U23" s="105">
        <v>284214</v>
      </c>
      <c r="V23" s="105">
        <v>286456</v>
      </c>
      <c r="W23" s="105">
        <v>2242</v>
      </c>
      <c r="X23" s="105">
        <v>5032</v>
      </c>
      <c r="Y23" s="105">
        <v>5032</v>
      </c>
      <c r="Z23" s="105">
        <v>0</v>
      </c>
      <c r="AA23" s="105">
        <v>72128</v>
      </c>
      <c r="AB23" s="105">
        <v>2676</v>
      </c>
      <c r="AC23" s="105">
        <v>363616</v>
      </c>
      <c r="AD23" s="105">
        <v>366292</v>
      </c>
      <c r="AE23" s="101" t="s">
        <v>112</v>
      </c>
      <c r="AF23" s="105">
        <v>48384</v>
      </c>
      <c r="AG23" s="105">
        <v>156</v>
      </c>
    </row>
    <row r="24" spans="1:33" x14ac:dyDescent="0.2">
      <c r="A24" s="101" t="s">
        <v>117</v>
      </c>
      <c r="B24" s="101" t="s">
        <v>116</v>
      </c>
      <c r="C24" s="102">
        <v>56794</v>
      </c>
      <c r="D24" s="102">
        <v>108</v>
      </c>
      <c r="E24" s="102">
        <v>56902</v>
      </c>
      <c r="F24" s="103">
        <v>2.8894835816577501E-2</v>
      </c>
      <c r="G24" s="102">
        <v>351</v>
      </c>
      <c r="H24" s="102">
        <v>0</v>
      </c>
      <c r="I24" s="102">
        <v>351</v>
      </c>
      <c r="J24" s="103">
        <v>-0.94400127632418596</v>
      </c>
      <c r="K24" s="102">
        <v>35</v>
      </c>
      <c r="L24" s="119">
        <v>0</v>
      </c>
      <c r="M24" s="102">
        <v>57288</v>
      </c>
      <c r="N24" s="103">
        <v>-6.9577080491132301E-2</v>
      </c>
      <c r="O24" s="102">
        <v>3920</v>
      </c>
      <c r="P24" s="102">
        <v>61208</v>
      </c>
      <c r="Q24" s="103">
        <v>-6.7292453980251105E-2</v>
      </c>
      <c r="R24" s="106">
        <v>4</v>
      </c>
      <c r="S24" s="108"/>
      <c r="T24" s="101" t="s">
        <v>58</v>
      </c>
      <c r="U24" s="105">
        <v>55278</v>
      </c>
      <c r="V24" s="105">
        <v>55304</v>
      </c>
      <c r="W24" s="105">
        <v>26</v>
      </c>
      <c r="X24" s="105">
        <v>6264</v>
      </c>
      <c r="Y24" s="105">
        <v>6268</v>
      </c>
      <c r="Z24" s="105">
        <v>4</v>
      </c>
      <c r="AA24" s="105">
        <v>0</v>
      </c>
      <c r="AB24" s="105">
        <v>4052</v>
      </c>
      <c r="AC24" s="105">
        <v>61572</v>
      </c>
      <c r="AD24" s="105">
        <v>65624</v>
      </c>
      <c r="AE24" s="101" t="s">
        <v>115</v>
      </c>
      <c r="AF24" s="105">
        <v>48384</v>
      </c>
      <c r="AG24" s="105">
        <v>156</v>
      </c>
    </row>
    <row r="25" spans="1:33" x14ac:dyDescent="0.2">
      <c r="A25" s="101" t="s">
        <v>120</v>
      </c>
      <c r="B25" s="101" t="s">
        <v>119</v>
      </c>
      <c r="C25" s="102">
        <v>108570</v>
      </c>
      <c r="D25" s="102">
        <v>600</v>
      </c>
      <c r="E25" s="102">
        <v>109170</v>
      </c>
      <c r="F25" s="103">
        <v>8.2445094442516492E-2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109170</v>
      </c>
      <c r="N25" s="103">
        <v>8.2445094442516492E-2</v>
      </c>
      <c r="O25" s="102">
        <v>4425</v>
      </c>
      <c r="P25" s="102">
        <v>113595</v>
      </c>
      <c r="Q25" s="103">
        <v>7.7036124016307994E-2</v>
      </c>
      <c r="R25" s="106">
        <v>5</v>
      </c>
      <c r="S25" s="108"/>
      <c r="T25" s="101" t="s">
        <v>58</v>
      </c>
      <c r="U25" s="105">
        <v>100315</v>
      </c>
      <c r="V25" s="105">
        <v>100855</v>
      </c>
      <c r="W25" s="105">
        <v>540</v>
      </c>
      <c r="X25" s="105">
        <v>0</v>
      </c>
      <c r="Y25" s="105">
        <v>0</v>
      </c>
      <c r="Z25" s="105">
        <v>0</v>
      </c>
      <c r="AA25" s="105">
        <v>0</v>
      </c>
      <c r="AB25" s="105">
        <v>4615</v>
      </c>
      <c r="AC25" s="105">
        <v>100855</v>
      </c>
      <c r="AD25" s="105">
        <v>105470</v>
      </c>
      <c r="AE25" s="101" t="s">
        <v>118</v>
      </c>
      <c r="AF25" s="105">
        <v>48384</v>
      </c>
      <c r="AG25" s="105">
        <v>156</v>
      </c>
    </row>
    <row r="26" spans="1:33" x14ac:dyDescent="0.2">
      <c r="A26" s="101" t="s">
        <v>123</v>
      </c>
      <c r="B26" s="101" t="s">
        <v>122</v>
      </c>
      <c r="C26" s="102">
        <v>14708</v>
      </c>
      <c r="D26" s="102">
        <v>78</v>
      </c>
      <c r="E26" s="102">
        <v>14786</v>
      </c>
      <c r="F26" s="103">
        <v>8.0295170599839302E-2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14786</v>
      </c>
      <c r="N26" s="103">
        <v>8.0295170599839302E-2</v>
      </c>
      <c r="O26" s="102">
        <v>9726</v>
      </c>
      <c r="P26" s="102">
        <v>24512</v>
      </c>
      <c r="Q26" s="103">
        <v>7.447507999824661E-2</v>
      </c>
      <c r="R26" s="106">
        <v>5</v>
      </c>
      <c r="S26" s="108"/>
      <c r="T26" s="101" t="s">
        <v>58</v>
      </c>
      <c r="U26" s="105">
        <v>13631</v>
      </c>
      <c r="V26" s="105">
        <v>13687</v>
      </c>
      <c r="W26" s="105">
        <v>56</v>
      </c>
      <c r="X26" s="105">
        <v>0</v>
      </c>
      <c r="Y26" s="105">
        <v>0</v>
      </c>
      <c r="Z26" s="105">
        <v>0</v>
      </c>
      <c r="AA26" s="105">
        <v>0</v>
      </c>
      <c r="AB26" s="105">
        <v>9126</v>
      </c>
      <c r="AC26" s="105">
        <v>13687</v>
      </c>
      <c r="AD26" s="105">
        <v>22813</v>
      </c>
      <c r="AE26" s="101" t="s">
        <v>121</v>
      </c>
      <c r="AF26" s="105">
        <v>48384</v>
      </c>
      <c r="AG26" s="105">
        <v>156</v>
      </c>
    </row>
    <row r="27" spans="1:33" x14ac:dyDescent="0.2">
      <c r="A27" s="101" t="s">
        <v>126</v>
      </c>
      <c r="B27" s="101" t="s">
        <v>125</v>
      </c>
      <c r="C27" s="102">
        <v>108812</v>
      </c>
      <c r="D27" s="102">
        <v>1448</v>
      </c>
      <c r="E27" s="102">
        <v>110260</v>
      </c>
      <c r="F27" s="103">
        <v>6.4851030952725902E-2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110260</v>
      </c>
      <c r="N27" s="103">
        <v>6.4851030952725902E-2</v>
      </c>
      <c r="O27" s="102">
        <v>17144</v>
      </c>
      <c r="P27" s="102">
        <v>127404</v>
      </c>
      <c r="Q27" s="103">
        <v>6.4885783301711006E-2</v>
      </c>
      <c r="R27" s="106">
        <v>5</v>
      </c>
      <c r="S27" s="108"/>
      <c r="T27" s="101" t="s">
        <v>58</v>
      </c>
      <c r="U27" s="105">
        <v>102009</v>
      </c>
      <c r="V27" s="105">
        <v>103545</v>
      </c>
      <c r="W27" s="105">
        <v>1536</v>
      </c>
      <c r="X27" s="105">
        <v>0</v>
      </c>
      <c r="Y27" s="105">
        <v>0</v>
      </c>
      <c r="Z27" s="105">
        <v>0</v>
      </c>
      <c r="AA27" s="105">
        <v>0</v>
      </c>
      <c r="AB27" s="105">
        <v>16096</v>
      </c>
      <c r="AC27" s="105">
        <v>103545</v>
      </c>
      <c r="AD27" s="105">
        <v>119641</v>
      </c>
      <c r="AE27" s="101" t="s">
        <v>124</v>
      </c>
      <c r="AF27" s="105">
        <v>48384</v>
      </c>
      <c r="AG27" s="105">
        <v>156</v>
      </c>
    </row>
    <row r="28" spans="1:33" x14ac:dyDescent="0.2">
      <c r="A28" s="101" t="s">
        <v>129</v>
      </c>
      <c r="B28" s="101" t="s">
        <v>128</v>
      </c>
      <c r="C28" s="102">
        <v>455338</v>
      </c>
      <c r="D28" s="102">
        <v>1640</v>
      </c>
      <c r="E28" s="102">
        <v>456978</v>
      </c>
      <c r="F28" s="103">
        <v>-5.7439003694372296E-3</v>
      </c>
      <c r="G28" s="102">
        <v>46474</v>
      </c>
      <c r="H28" s="102">
        <v>4</v>
      </c>
      <c r="I28" s="102">
        <v>46478</v>
      </c>
      <c r="J28" s="103">
        <v>-0.13492285070821</v>
      </c>
      <c r="K28" s="102">
        <v>1</v>
      </c>
      <c r="L28" s="119">
        <v>-0.97058823529411808</v>
      </c>
      <c r="M28" s="102">
        <v>503457</v>
      </c>
      <c r="N28" s="103">
        <v>-1.9326852091729501E-2</v>
      </c>
      <c r="O28" s="102">
        <v>4534</v>
      </c>
      <c r="P28" s="102">
        <v>507991</v>
      </c>
      <c r="Q28" s="103">
        <v>-1.7484444839864499E-2</v>
      </c>
      <c r="R28" s="106">
        <v>4</v>
      </c>
      <c r="S28" s="108"/>
      <c r="T28" s="101" t="s">
        <v>58</v>
      </c>
      <c r="U28" s="105">
        <v>457962</v>
      </c>
      <c r="V28" s="105">
        <v>459618</v>
      </c>
      <c r="W28" s="105">
        <v>1656</v>
      </c>
      <c r="X28" s="105">
        <v>53709</v>
      </c>
      <c r="Y28" s="105">
        <v>53727</v>
      </c>
      <c r="Z28" s="105">
        <v>18</v>
      </c>
      <c r="AA28" s="105">
        <v>34</v>
      </c>
      <c r="AB28" s="105">
        <v>3652</v>
      </c>
      <c r="AC28" s="105">
        <v>513379</v>
      </c>
      <c r="AD28" s="105">
        <v>517031</v>
      </c>
      <c r="AE28" s="101" t="s">
        <v>127</v>
      </c>
      <c r="AF28" s="105">
        <v>48384</v>
      </c>
      <c r="AG28" s="105">
        <v>156</v>
      </c>
    </row>
    <row r="29" spans="1:33" x14ac:dyDescent="0.2">
      <c r="A29" s="101" t="s">
        <v>132</v>
      </c>
      <c r="B29" s="101" t="s">
        <v>131</v>
      </c>
      <c r="C29" s="102">
        <v>57964</v>
      </c>
      <c r="D29" s="102">
        <v>590</v>
      </c>
      <c r="E29" s="102">
        <v>58554</v>
      </c>
      <c r="F29" s="103">
        <v>1.5152565880721201E-2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58554</v>
      </c>
      <c r="N29" s="103">
        <v>1.5152565880721201E-2</v>
      </c>
      <c r="O29" s="102">
        <v>24964</v>
      </c>
      <c r="P29" s="102">
        <v>83518</v>
      </c>
      <c r="Q29" s="103">
        <v>1.2941019514620801E-2</v>
      </c>
      <c r="R29" s="106">
        <v>5</v>
      </c>
      <c r="S29" s="108"/>
      <c r="T29" s="101" t="s">
        <v>58</v>
      </c>
      <c r="U29" s="105">
        <v>57218</v>
      </c>
      <c r="V29" s="105">
        <v>57680</v>
      </c>
      <c r="W29" s="105">
        <v>462</v>
      </c>
      <c r="X29" s="105">
        <v>0</v>
      </c>
      <c r="Y29" s="105">
        <v>0</v>
      </c>
      <c r="Z29" s="105">
        <v>0</v>
      </c>
      <c r="AA29" s="105">
        <v>0</v>
      </c>
      <c r="AB29" s="105">
        <v>24771</v>
      </c>
      <c r="AC29" s="105">
        <v>57680</v>
      </c>
      <c r="AD29" s="105">
        <v>82451</v>
      </c>
      <c r="AE29" s="101" t="s">
        <v>130</v>
      </c>
      <c r="AF29" s="105">
        <v>48384</v>
      </c>
      <c r="AG29" s="105">
        <v>156</v>
      </c>
    </row>
    <row r="30" spans="1:33" x14ac:dyDescent="0.2">
      <c r="A30" s="101" t="s">
        <v>135</v>
      </c>
      <c r="B30" s="101" t="s">
        <v>134</v>
      </c>
      <c r="C30" s="102">
        <v>27651</v>
      </c>
      <c r="D30" s="102">
        <v>292</v>
      </c>
      <c r="E30" s="102">
        <v>27943</v>
      </c>
      <c r="F30" s="103">
        <v>-1.17418213969938E-2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27943</v>
      </c>
      <c r="N30" s="103">
        <v>-1.17418213969938E-2</v>
      </c>
      <c r="O30" s="102">
        <v>17163</v>
      </c>
      <c r="P30" s="102">
        <v>45106</v>
      </c>
      <c r="Q30" s="103">
        <v>-1.1721916697706E-2</v>
      </c>
      <c r="R30" s="106">
        <v>5</v>
      </c>
      <c r="S30" s="108"/>
      <c r="T30" s="101" t="s">
        <v>58</v>
      </c>
      <c r="U30" s="105">
        <v>28015</v>
      </c>
      <c r="V30" s="105">
        <v>28275</v>
      </c>
      <c r="W30" s="105">
        <v>260</v>
      </c>
      <c r="X30" s="105">
        <v>0</v>
      </c>
      <c r="Y30" s="105">
        <v>0</v>
      </c>
      <c r="Z30" s="105">
        <v>0</v>
      </c>
      <c r="AA30" s="105">
        <v>0</v>
      </c>
      <c r="AB30" s="105">
        <v>17366</v>
      </c>
      <c r="AC30" s="105">
        <v>28275</v>
      </c>
      <c r="AD30" s="105">
        <v>45641</v>
      </c>
      <c r="AE30" s="101" t="s">
        <v>133</v>
      </c>
      <c r="AF30" s="105">
        <v>48384</v>
      </c>
      <c r="AG30" s="105">
        <v>156</v>
      </c>
    </row>
    <row r="31" spans="1:33" x14ac:dyDescent="0.2">
      <c r="A31" s="101" t="s">
        <v>138</v>
      </c>
      <c r="B31" s="101" t="s">
        <v>137</v>
      </c>
      <c r="C31" s="102">
        <v>25664</v>
      </c>
      <c r="D31" s="102">
        <v>20</v>
      </c>
      <c r="E31" s="102">
        <v>25684</v>
      </c>
      <c r="F31" s="103">
        <v>-1.4579496623695501E-2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25684</v>
      </c>
      <c r="N31" s="103">
        <v>-1.4579496623695501E-2</v>
      </c>
      <c r="O31" s="102">
        <v>24</v>
      </c>
      <c r="P31" s="102">
        <v>25708</v>
      </c>
      <c r="Q31" s="103">
        <v>-1.64511439283801E-2</v>
      </c>
      <c r="R31" s="106">
        <v>5</v>
      </c>
      <c r="S31" s="108"/>
      <c r="T31" s="101" t="s">
        <v>58</v>
      </c>
      <c r="U31" s="105">
        <v>25922</v>
      </c>
      <c r="V31" s="105">
        <v>26064</v>
      </c>
      <c r="W31" s="105">
        <v>142</v>
      </c>
      <c r="X31" s="105">
        <v>0</v>
      </c>
      <c r="Y31" s="105">
        <v>0</v>
      </c>
      <c r="Z31" s="105">
        <v>0</v>
      </c>
      <c r="AA31" s="105">
        <v>0</v>
      </c>
      <c r="AB31" s="105">
        <v>74</v>
      </c>
      <c r="AC31" s="105">
        <v>26064</v>
      </c>
      <c r="AD31" s="105">
        <v>26138</v>
      </c>
      <c r="AE31" s="101" t="s">
        <v>136</v>
      </c>
      <c r="AF31" s="105">
        <v>48384</v>
      </c>
      <c r="AG31" s="105">
        <v>156</v>
      </c>
    </row>
    <row r="32" spans="1:33" x14ac:dyDescent="0.2">
      <c r="A32" s="101" t="s">
        <v>142</v>
      </c>
      <c r="B32" s="101" t="s">
        <v>140</v>
      </c>
      <c r="C32" s="102">
        <v>7793006</v>
      </c>
      <c r="D32" s="102">
        <v>3427642</v>
      </c>
      <c r="E32" s="102">
        <v>11220648</v>
      </c>
      <c r="F32" s="103">
        <v>2.7913852968438301E-2</v>
      </c>
      <c r="G32" s="102">
        <v>11526667</v>
      </c>
      <c r="H32" s="102">
        <v>3017032</v>
      </c>
      <c r="I32" s="102">
        <v>14543699</v>
      </c>
      <c r="J32" s="103">
        <v>5.8422892507522195E-2</v>
      </c>
      <c r="K32" s="102">
        <v>0</v>
      </c>
      <c r="L32" s="119">
        <v>0</v>
      </c>
      <c r="M32" s="102">
        <v>25764347</v>
      </c>
      <c r="N32" s="103">
        <v>4.4916105892977398E-2</v>
      </c>
      <c r="O32" s="102">
        <v>23344</v>
      </c>
      <c r="P32" s="102">
        <v>25787691</v>
      </c>
      <c r="Q32" s="103">
        <v>4.4958851922191401E-2</v>
      </c>
      <c r="R32" s="106">
        <v>1</v>
      </c>
      <c r="S32" s="108"/>
      <c r="T32" s="101" t="s">
        <v>141</v>
      </c>
      <c r="U32" s="105">
        <v>7816074</v>
      </c>
      <c r="V32" s="105">
        <v>10915942</v>
      </c>
      <c r="W32" s="105">
        <v>3099868</v>
      </c>
      <c r="X32" s="105">
        <v>11079583</v>
      </c>
      <c r="Y32" s="105">
        <v>13740915</v>
      </c>
      <c r="Z32" s="105">
        <v>2661332</v>
      </c>
      <c r="AA32" s="105">
        <v>0</v>
      </c>
      <c r="AB32" s="105">
        <v>21331</v>
      </c>
      <c r="AC32" s="105">
        <v>24656857</v>
      </c>
      <c r="AD32" s="105">
        <v>24678188</v>
      </c>
      <c r="AE32" s="101" t="s">
        <v>139</v>
      </c>
      <c r="AF32" s="105">
        <v>48384</v>
      </c>
      <c r="AG32" s="105">
        <v>156</v>
      </c>
    </row>
    <row r="33" spans="1:33" x14ac:dyDescent="0.2">
      <c r="A33" s="101" t="s">
        <v>145</v>
      </c>
      <c r="B33" s="101" t="s">
        <v>144</v>
      </c>
      <c r="C33" s="102">
        <v>20766</v>
      </c>
      <c r="D33" s="102">
        <v>0</v>
      </c>
      <c r="E33" s="102">
        <v>20766</v>
      </c>
      <c r="F33" s="103">
        <v>1.7043784895680304E-2</v>
      </c>
      <c r="G33" s="102">
        <v>276</v>
      </c>
      <c r="H33" s="102">
        <v>0</v>
      </c>
      <c r="I33" s="102">
        <v>276</v>
      </c>
      <c r="J33" s="103">
        <v>16.25</v>
      </c>
      <c r="K33" s="102">
        <v>0</v>
      </c>
      <c r="L33" s="119">
        <v>0</v>
      </c>
      <c r="M33" s="102">
        <v>21042</v>
      </c>
      <c r="N33" s="103">
        <v>2.97543310169326E-2</v>
      </c>
      <c r="O33" s="102">
        <v>0</v>
      </c>
      <c r="P33" s="102">
        <v>21042</v>
      </c>
      <c r="Q33" s="103">
        <v>2.8646851779429001E-2</v>
      </c>
      <c r="R33" s="106">
        <v>5</v>
      </c>
      <c r="S33" s="108"/>
      <c r="T33" s="101" t="s">
        <v>58</v>
      </c>
      <c r="U33" s="105">
        <v>20418</v>
      </c>
      <c r="V33" s="105">
        <v>20418</v>
      </c>
      <c r="W33" s="105">
        <v>0</v>
      </c>
      <c r="X33" s="105">
        <v>16</v>
      </c>
      <c r="Y33" s="105">
        <v>16</v>
      </c>
      <c r="Z33" s="105">
        <v>0</v>
      </c>
      <c r="AA33" s="105">
        <v>0</v>
      </c>
      <c r="AB33" s="105">
        <v>22</v>
      </c>
      <c r="AC33" s="105">
        <v>20434</v>
      </c>
      <c r="AD33" s="105">
        <v>20456</v>
      </c>
      <c r="AE33" s="101" t="s">
        <v>143</v>
      </c>
      <c r="AF33" s="105">
        <v>48384</v>
      </c>
      <c r="AG33" s="105">
        <v>156</v>
      </c>
    </row>
    <row r="34" spans="1:33" x14ac:dyDescent="0.2">
      <c r="A34" s="101" t="s">
        <v>148</v>
      </c>
      <c r="B34" s="101" t="s">
        <v>147</v>
      </c>
      <c r="C34" s="102">
        <v>34863</v>
      </c>
      <c r="D34" s="102">
        <v>100</v>
      </c>
      <c r="E34" s="102">
        <v>34963</v>
      </c>
      <c r="F34" s="103">
        <v>2.3267384687426802E-2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34963</v>
      </c>
      <c r="N34" s="103">
        <v>2.3267384687426802E-2</v>
      </c>
      <c r="O34" s="102">
        <v>15297</v>
      </c>
      <c r="P34" s="102">
        <v>50260</v>
      </c>
      <c r="Q34" s="103">
        <v>8.4269662921348295E-3</v>
      </c>
      <c r="R34" s="106">
        <v>5</v>
      </c>
      <c r="S34" s="108"/>
      <c r="T34" s="101" t="s">
        <v>58</v>
      </c>
      <c r="U34" s="105">
        <v>34086</v>
      </c>
      <c r="V34" s="105">
        <v>34168</v>
      </c>
      <c r="W34" s="105">
        <v>82</v>
      </c>
      <c r="X34" s="105">
        <v>0</v>
      </c>
      <c r="Y34" s="105">
        <v>0</v>
      </c>
      <c r="Z34" s="105">
        <v>0</v>
      </c>
      <c r="AA34" s="105">
        <v>0</v>
      </c>
      <c r="AB34" s="105">
        <v>15672</v>
      </c>
      <c r="AC34" s="105">
        <v>34168</v>
      </c>
      <c r="AD34" s="105">
        <v>49840</v>
      </c>
      <c r="AE34" s="101" t="s">
        <v>146</v>
      </c>
      <c r="AF34" s="105">
        <v>48384</v>
      </c>
      <c r="AG34" s="105">
        <v>156</v>
      </c>
    </row>
    <row r="35" spans="1:33" x14ac:dyDescent="0.2">
      <c r="A35" s="101" t="s">
        <v>151</v>
      </c>
      <c r="B35" s="101" t="s">
        <v>150</v>
      </c>
      <c r="C35" s="102">
        <v>9282</v>
      </c>
      <c r="D35" s="102">
        <v>0</v>
      </c>
      <c r="E35" s="102">
        <v>9282</v>
      </c>
      <c r="F35" s="103">
        <v>3.8371182458888001E-2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9282</v>
      </c>
      <c r="N35" s="103">
        <v>3.8371182458888001E-2</v>
      </c>
      <c r="O35" s="102">
        <v>6746</v>
      </c>
      <c r="P35" s="102">
        <v>16028</v>
      </c>
      <c r="Q35" s="103">
        <v>8.2534107794137501E-2</v>
      </c>
      <c r="R35" s="106">
        <v>5</v>
      </c>
      <c r="S35" s="108"/>
      <c r="T35" s="101" t="s">
        <v>58</v>
      </c>
      <c r="U35" s="105">
        <v>8923</v>
      </c>
      <c r="V35" s="105">
        <v>8939</v>
      </c>
      <c r="W35" s="105">
        <v>16</v>
      </c>
      <c r="X35" s="105">
        <v>0</v>
      </c>
      <c r="Y35" s="105">
        <v>0</v>
      </c>
      <c r="Z35" s="105">
        <v>0</v>
      </c>
      <c r="AA35" s="105">
        <v>0</v>
      </c>
      <c r="AB35" s="105">
        <v>5867</v>
      </c>
      <c r="AC35" s="105">
        <v>8939</v>
      </c>
      <c r="AD35" s="105">
        <v>14806</v>
      </c>
      <c r="AE35" s="101" t="s">
        <v>149</v>
      </c>
      <c r="AF35" s="105">
        <v>48384</v>
      </c>
      <c r="AG35" s="105">
        <v>156</v>
      </c>
    </row>
    <row r="36" spans="1:33" x14ac:dyDescent="0.2">
      <c r="A36" s="101" t="s">
        <v>154</v>
      </c>
      <c r="B36" s="101" t="s">
        <v>153</v>
      </c>
      <c r="C36" s="102">
        <v>35845</v>
      </c>
      <c r="D36" s="102">
        <v>124</v>
      </c>
      <c r="E36" s="102">
        <v>35969</v>
      </c>
      <c r="F36" s="103">
        <v>1.6849009131258301E-2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35969</v>
      </c>
      <c r="N36" s="103">
        <v>1.6849009131258301E-2</v>
      </c>
      <c r="O36" s="102">
        <v>7429</v>
      </c>
      <c r="P36" s="102">
        <v>43398</v>
      </c>
      <c r="Q36" s="103">
        <v>4.9071746277315802E-2</v>
      </c>
      <c r="R36" s="106">
        <v>5</v>
      </c>
      <c r="S36" s="108"/>
      <c r="T36" s="101" t="s">
        <v>58</v>
      </c>
      <c r="U36" s="105">
        <v>35263</v>
      </c>
      <c r="V36" s="105">
        <v>35373</v>
      </c>
      <c r="W36" s="105">
        <v>110</v>
      </c>
      <c r="X36" s="105">
        <v>0</v>
      </c>
      <c r="Y36" s="105">
        <v>0</v>
      </c>
      <c r="Z36" s="105">
        <v>0</v>
      </c>
      <c r="AA36" s="105">
        <v>0</v>
      </c>
      <c r="AB36" s="105">
        <v>5995</v>
      </c>
      <c r="AC36" s="105">
        <v>35373</v>
      </c>
      <c r="AD36" s="105">
        <v>41368</v>
      </c>
      <c r="AE36" s="101" t="s">
        <v>152</v>
      </c>
      <c r="AF36" s="105">
        <v>48384</v>
      </c>
      <c r="AG36" s="105">
        <v>156</v>
      </c>
    </row>
    <row r="37" spans="1:33" x14ac:dyDescent="0.2">
      <c r="A37" s="101" t="s">
        <v>157</v>
      </c>
      <c r="B37" s="101" t="s">
        <v>156</v>
      </c>
      <c r="C37" s="102">
        <v>74505</v>
      </c>
      <c r="D37" s="102">
        <v>744</v>
      </c>
      <c r="E37" s="102">
        <v>75249</v>
      </c>
      <c r="F37" s="103">
        <v>-1.9735813662654401E-2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75249</v>
      </c>
      <c r="N37" s="103">
        <v>-1.9735813662654401E-2</v>
      </c>
      <c r="O37" s="102">
        <v>25874</v>
      </c>
      <c r="P37" s="102">
        <v>101123</v>
      </c>
      <c r="Q37" s="103">
        <v>-7.12819958958851E-3</v>
      </c>
      <c r="R37" s="106">
        <v>5</v>
      </c>
      <c r="S37" s="108"/>
      <c r="T37" s="101" t="s">
        <v>58</v>
      </c>
      <c r="U37" s="105">
        <v>76076</v>
      </c>
      <c r="V37" s="105">
        <v>76764</v>
      </c>
      <c r="W37" s="105">
        <v>688</v>
      </c>
      <c r="X37" s="105">
        <v>0</v>
      </c>
      <c r="Y37" s="105">
        <v>0</v>
      </c>
      <c r="Z37" s="105">
        <v>0</v>
      </c>
      <c r="AA37" s="105">
        <v>0</v>
      </c>
      <c r="AB37" s="105">
        <v>25085</v>
      </c>
      <c r="AC37" s="105">
        <v>76764</v>
      </c>
      <c r="AD37" s="105">
        <v>101849</v>
      </c>
      <c r="AE37" s="101" t="s">
        <v>155</v>
      </c>
      <c r="AF37" s="105">
        <v>48384</v>
      </c>
      <c r="AG37" s="105">
        <v>156</v>
      </c>
    </row>
    <row r="38" spans="1:33" x14ac:dyDescent="0.2">
      <c r="A38" s="101" t="s">
        <v>160</v>
      </c>
      <c r="B38" s="101" t="s">
        <v>159</v>
      </c>
      <c r="C38" s="102">
        <v>57766</v>
      </c>
      <c r="D38" s="102">
        <v>11870</v>
      </c>
      <c r="E38" s="102">
        <v>69636</v>
      </c>
      <c r="F38" s="103">
        <v>7.3122621010617797E-2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69636</v>
      </c>
      <c r="N38" s="103">
        <v>7.3122621010617797E-2</v>
      </c>
      <c r="O38" s="102">
        <v>20238</v>
      </c>
      <c r="P38" s="102">
        <v>89874</v>
      </c>
      <c r="Q38" s="103">
        <v>4.4767097171686601E-2</v>
      </c>
      <c r="R38" s="106">
        <v>5</v>
      </c>
      <c r="S38" s="108"/>
      <c r="T38" s="101" t="s">
        <v>58</v>
      </c>
      <c r="U38" s="105">
        <v>53721</v>
      </c>
      <c r="V38" s="105">
        <v>64891</v>
      </c>
      <c r="W38" s="105">
        <v>11170</v>
      </c>
      <c r="X38" s="105">
        <v>0</v>
      </c>
      <c r="Y38" s="105">
        <v>0</v>
      </c>
      <c r="Z38" s="105">
        <v>0</v>
      </c>
      <c r="AA38" s="105">
        <v>0</v>
      </c>
      <c r="AB38" s="105">
        <v>21132</v>
      </c>
      <c r="AC38" s="105">
        <v>64891</v>
      </c>
      <c r="AD38" s="105">
        <v>86023</v>
      </c>
      <c r="AE38" s="101" t="s">
        <v>158</v>
      </c>
      <c r="AF38" s="105">
        <v>48384</v>
      </c>
      <c r="AG38" s="105">
        <v>156</v>
      </c>
    </row>
    <row r="39" spans="1:33" x14ac:dyDescent="0.2">
      <c r="A39" s="101" t="s">
        <v>163</v>
      </c>
      <c r="B39" s="101" t="s">
        <v>162</v>
      </c>
      <c r="C39" s="102">
        <v>2296699</v>
      </c>
      <c r="D39" s="102">
        <v>65446</v>
      </c>
      <c r="E39" s="102">
        <v>2362145</v>
      </c>
      <c r="F39" s="103">
        <v>-7.7230700726308799E-3</v>
      </c>
      <c r="G39" s="102">
        <v>1549470</v>
      </c>
      <c r="H39" s="102">
        <v>68378</v>
      </c>
      <c r="I39" s="102">
        <v>1617848</v>
      </c>
      <c r="J39" s="103">
        <v>-0.13323922005630701</v>
      </c>
      <c r="K39" s="102">
        <v>203016</v>
      </c>
      <c r="L39" s="119">
        <v>-0.16022337125129299</v>
      </c>
      <c r="M39" s="102">
        <v>4183009</v>
      </c>
      <c r="N39" s="103">
        <v>-6.8128296380455908E-2</v>
      </c>
      <c r="O39" s="102">
        <v>10656</v>
      </c>
      <c r="P39" s="102">
        <v>4193665</v>
      </c>
      <c r="Q39" s="103">
        <v>-6.8350626725321897E-2</v>
      </c>
      <c r="R39" s="106">
        <v>2</v>
      </c>
      <c r="S39" s="108"/>
      <c r="T39" s="101" t="s">
        <v>58</v>
      </c>
      <c r="U39" s="105">
        <v>2306116</v>
      </c>
      <c r="V39" s="105">
        <v>2380530</v>
      </c>
      <c r="W39" s="105">
        <v>74414</v>
      </c>
      <c r="X39" s="105">
        <v>1794297</v>
      </c>
      <c r="Y39" s="105">
        <v>1866545</v>
      </c>
      <c r="Z39" s="105">
        <v>72248</v>
      </c>
      <c r="AA39" s="105">
        <v>241750</v>
      </c>
      <c r="AB39" s="105">
        <v>12509</v>
      </c>
      <c r="AC39" s="105">
        <v>4488825</v>
      </c>
      <c r="AD39" s="105">
        <v>4501334</v>
      </c>
      <c r="AE39" s="101" t="s">
        <v>161</v>
      </c>
      <c r="AF39" s="105">
        <v>48384</v>
      </c>
      <c r="AG39" s="105">
        <v>156</v>
      </c>
    </row>
    <row r="40" spans="1:33" x14ac:dyDescent="0.2">
      <c r="A40" s="101" t="s">
        <v>166</v>
      </c>
      <c r="B40" s="101" t="s">
        <v>165</v>
      </c>
      <c r="C40" s="102">
        <v>92040</v>
      </c>
      <c r="D40" s="102">
        <v>1742</v>
      </c>
      <c r="E40" s="102">
        <v>93782</v>
      </c>
      <c r="F40" s="103">
        <v>-1.4967386851807101E-2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93782</v>
      </c>
      <c r="N40" s="103">
        <v>-1.4967386851807101E-2</v>
      </c>
      <c r="O40" s="102">
        <v>12945</v>
      </c>
      <c r="P40" s="102">
        <v>106727</v>
      </c>
      <c r="Q40" s="103">
        <v>-6.2662942271880804E-3</v>
      </c>
      <c r="R40" s="106">
        <v>5</v>
      </c>
      <c r="S40" s="108"/>
      <c r="T40" s="101" t="s">
        <v>58</v>
      </c>
      <c r="U40" s="105">
        <v>93457</v>
      </c>
      <c r="V40" s="105">
        <v>95207</v>
      </c>
      <c r="W40" s="105">
        <v>1750</v>
      </c>
      <c r="X40" s="105">
        <v>0</v>
      </c>
      <c r="Y40" s="105">
        <v>0</v>
      </c>
      <c r="Z40" s="105">
        <v>0</v>
      </c>
      <c r="AA40" s="105">
        <v>0</v>
      </c>
      <c r="AB40" s="105">
        <v>12193</v>
      </c>
      <c r="AC40" s="105">
        <v>95207</v>
      </c>
      <c r="AD40" s="105">
        <v>107400</v>
      </c>
      <c r="AE40" s="101" t="s">
        <v>164</v>
      </c>
      <c r="AF40" s="105">
        <v>48384</v>
      </c>
      <c r="AG40" s="105">
        <v>156</v>
      </c>
    </row>
    <row r="41" spans="1:33" x14ac:dyDescent="0.2">
      <c r="A41" s="101" t="s">
        <v>169</v>
      </c>
      <c r="B41" s="101" t="s">
        <v>168</v>
      </c>
      <c r="C41" s="102">
        <v>163429</v>
      </c>
      <c r="D41" s="102">
        <v>146</v>
      </c>
      <c r="E41" s="102">
        <v>163575</v>
      </c>
      <c r="F41" s="103">
        <v>3.5245497006442791E-2</v>
      </c>
      <c r="G41" s="102">
        <v>6439</v>
      </c>
      <c r="H41" s="102">
        <v>0</v>
      </c>
      <c r="I41" s="102">
        <v>6439</v>
      </c>
      <c r="J41" s="103">
        <v>-0.239877228190296</v>
      </c>
      <c r="K41" s="102">
        <v>0</v>
      </c>
      <c r="L41" s="119">
        <v>0</v>
      </c>
      <c r="M41" s="102">
        <v>170014</v>
      </c>
      <c r="N41" s="103">
        <v>2.1246178150735501E-2</v>
      </c>
      <c r="O41" s="102">
        <v>0</v>
      </c>
      <c r="P41" s="102">
        <v>170014</v>
      </c>
      <c r="Q41" s="103">
        <v>2.1246178150735501E-2</v>
      </c>
      <c r="R41" s="106">
        <v>4</v>
      </c>
      <c r="S41" s="108"/>
      <c r="T41" s="101" t="s">
        <v>58</v>
      </c>
      <c r="U41" s="105">
        <v>157992</v>
      </c>
      <c r="V41" s="105">
        <v>158006</v>
      </c>
      <c r="W41" s="105">
        <v>14</v>
      </c>
      <c r="X41" s="105">
        <v>8471</v>
      </c>
      <c r="Y41" s="105">
        <v>8471</v>
      </c>
      <c r="Z41" s="105">
        <v>0</v>
      </c>
      <c r="AA41" s="105">
        <v>0</v>
      </c>
      <c r="AB41" s="105">
        <v>0</v>
      </c>
      <c r="AC41" s="105">
        <v>166477</v>
      </c>
      <c r="AD41" s="105">
        <v>166477</v>
      </c>
      <c r="AE41" s="101" t="s">
        <v>167</v>
      </c>
      <c r="AF41" s="105">
        <v>48384</v>
      </c>
      <c r="AG41" s="105">
        <v>156</v>
      </c>
    </row>
    <row r="42" spans="1:33" x14ac:dyDescent="0.2">
      <c r="A42" s="101" t="s">
        <v>172</v>
      </c>
      <c r="B42" s="101" t="s">
        <v>171</v>
      </c>
      <c r="C42" s="102">
        <v>80948</v>
      </c>
      <c r="D42" s="102">
        <v>148</v>
      </c>
      <c r="E42" s="102">
        <v>81096</v>
      </c>
      <c r="F42" s="103">
        <v>3.8294603418475098E-2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19">
        <v>0</v>
      </c>
      <c r="M42" s="102">
        <v>81121</v>
      </c>
      <c r="N42" s="103">
        <v>3.8614685359451999E-2</v>
      </c>
      <c r="O42" s="102">
        <v>3327</v>
      </c>
      <c r="P42" s="102">
        <v>84448</v>
      </c>
      <c r="Q42" s="103">
        <v>3.1388162876474793E-2</v>
      </c>
      <c r="R42" s="106">
        <v>5</v>
      </c>
      <c r="S42" s="108"/>
      <c r="T42" s="101" t="s">
        <v>58</v>
      </c>
      <c r="U42" s="105">
        <v>77939</v>
      </c>
      <c r="V42" s="105">
        <v>78105</v>
      </c>
      <c r="W42" s="105">
        <v>166</v>
      </c>
      <c r="X42" s="105">
        <v>0</v>
      </c>
      <c r="Y42" s="105">
        <v>0</v>
      </c>
      <c r="Z42" s="105">
        <v>0</v>
      </c>
      <c r="AA42" s="105">
        <v>0</v>
      </c>
      <c r="AB42" s="105">
        <v>3773</v>
      </c>
      <c r="AC42" s="105">
        <v>78105</v>
      </c>
      <c r="AD42" s="105">
        <v>81878</v>
      </c>
      <c r="AE42" s="101" t="s">
        <v>170</v>
      </c>
      <c r="AF42" s="105">
        <v>48384</v>
      </c>
      <c r="AG42" s="105">
        <v>156</v>
      </c>
    </row>
    <row r="43" spans="1:33" x14ac:dyDescent="0.2">
      <c r="A43" s="101" t="s">
        <v>175</v>
      </c>
      <c r="B43" s="101" t="s">
        <v>174</v>
      </c>
      <c r="C43" s="102">
        <v>13803</v>
      </c>
      <c r="D43" s="102">
        <v>260</v>
      </c>
      <c r="E43" s="102">
        <v>14063</v>
      </c>
      <c r="F43" s="103">
        <v>1.7068055254212802E-2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14063</v>
      </c>
      <c r="N43" s="103">
        <v>1.7068055254212802E-2</v>
      </c>
      <c r="O43" s="102">
        <v>11819</v>
      </c>
      <c r="P43" s="102">
        <v>25882</v>
      </c>
      <c r="Q43" s="103">
        <v>8.7296252730633503E-2</v>
      </c>
      <c r="R43" s="106">
        <v>5</v>
      </c>
      <c r="S43" s="108"/>
      <c r="T43" s="101" t="s">
        <v>58</v>
      </c>
      <c r="U43" s="105">
        <v>13783</v>
      </c>
      <c r="V43" s="105">
        <v>13827</v>
      </c>
      <c r="W43" s="105">
        <v>44</v>
      </c>
      <c r="X43" s="105">
        <v>0</v>
      </c>
      <c r="Y43" s="105">
        <v>0</v>
      </c>
      <c r="Z43" s="105">
        <v>0</v>
      </c>
      <c r="AA43" s="105">
        <v>0</v>
      </c>
      <c r="AB43" s="105">
        <v>9977</v>
      </c>
      <c r="AC43" s="105">
        <v>13827</v>
      </c>
      <c r="AD43" s="105">
        <v>23804</v>
      </c>
      <c r="AE43" s="101" t="s">
        <v>173</v>
      </c>
      <c r="AF43" s="105">
        <v>48384</v>
      </c>
      <c r="AG43" s="105">
        <v>156</v>
      </c>
    </row>
    <row r="44" spans="1:33" x14ac:dyDescent="0.2">
      <c r="A44" s="101" t="s">
        <v>178</v>
      </c>
      <c r="B44" s="101" t="s">
        <v>177</v>
      </c>
      <c r="C44" s="102">
        <v>1502886</v>
      </c>
      <c r="D44" s="102">
        <v>395916</v>
      </c>
      <c r="E44" s="102">
        <v>1898802</v>
      </c>
      <c r="F44" s="103">
        <v>4.5823293062092298E-2</v>
      </c>
      <c r="G44" s="102">
        <v>92382</v>
      </c>
      <c r="H44" s="102">
        <v>2468</v>
      </c>
      <c r="I44" s="102">
        <v>94850</v>
      </c>
      <c r="J44" s="103">
        <v>7.0010378593023795E-2</v>
      </c>
      <c r="K44" s="102">
        <v>1</v>
      </c>
      <c r="L44" s="119">
        <v>-0.88888888888888906</v>
      </c>
      <c r="M44" s="102">
        <v>1993653</v>
      </c>
      <c r="N44" s="103">
        <v>4.6944794245317598E-2</v>
      </c>
      <c r="O44" s="102">
        <v>111208</v>
      </c>
      <c r="P44" s="102">
        <v>2104861</v>
      </c>
      <c r="Q44" s="103">
        <v>4.7639643908406901E-2</v>
      </c>
      <c r="R44" s="106">
        <v>3</v>
      </c>
      <c r="S44" s="108"/>
      <c r="T44" s="101" t="s">
        <v>58</v>
      </c>
      <c r="U44" s="105">
        <v>1438563</v>
      </c>
      <c r="V44" s="105">
        <v>1815605</v>
      </c>
      <c r="W44" s="105">
        <v>377042</v>
      </c>
      <c r="X44" s="105">
        <v>87206</v>
      </c>
      <c r="Y44" s="105">
        <v>88644</v>
      </c>
      <c r="Z44" s="105">
        <v>1438</v>
      </c>
      <c r="AA44" s="105">
        <v>9</v>
      </c>
      <c r="AB44" s="105">
        <v>104888</v>
      </c>
      <c r="AC44" s="105">
        <v>1904258</v>
      </c>
      <c r="AD44" s="105">
        <v>2009146</v>
      </c>
      <c r="AE44" s="101" t="s">
        <v>176</v>
      </c>
      <c r="AF44" s="105">
        <v>48384</v>
      </c>
      <c r="AG44" s="105">
        <v>156</v>
      </c>
    </row>
    <row r="45" spans="1:33" x14ac:dyDescent="0.2">
      <c r="A45" s="101" t="s">
        <v>181</v>
      </c>
      <c r="B45" s="101" t="s">
        <v>180</v>
      </c>
      <c r="C45" s="102">
        <v>2936334</v>
      </c>
      <c r="D45" s="102">
        <v>464388</v>
      </c>
      <c r="E45" s="102">
        <v>3400722</v>
      </c>
      <c r="F45" s="103">
        <v>7.5798359711999998E-3</v>
      </c>
      <c r="G45" s="102">
        <v>982027</v>
      </c>
      <c r="H45" s="102">
        <v>26870</v>
      </c>
      <c r="I45" s="102">
        <v>1008897</v>
      </c>
      <c r="J45" s="103">
        <v>4.2639956925996002E-2</v>
      </c>
      <c r="K45" s="102">
        <v>0</v>
      </c>
      <c r="L45" s="119">
        <v>0</v>
      </c>
      <c r="M45" s="102">
        <v>4409619</v>
      </c>
      <c r="N45" s="103">
        <v>1.5391767846188701E-2</v>
      </c>
      <c r="O45" s="102">
        <v>7871</v>
      </c>
      <c r="P45" s="102">
        <v>4417490</v>
      </c>
      <c r="Q45" s="103">
        <v>1.48579678075067E-2</v>
      </c>
      <c r="R45" s="106">
        <v>2</v>
      </c>
      <c r="S45" s="108"/>
      <c r="T45" s="101" t="s">
        <v>58</v>
      </c>
      <c r="U45" s="105">
        <v>2929759</v>
      </c>
      <c r="V45" s="105">
        <v>3375139</v>
      </c>
      <c r="W45" s="105">
        <v>445380</v>
      </c>
      <c r="X45" s="105">
        <v>944175</v>
      </c>
      <c r="Y45" s="105">
        <v>967637</v>
      </c>
      <c r="Z45" s="105">
        <v>23462</v>
      </c>
      <c r="AA45" s="105">
        <v>0</v>
      </c>
      <c r="AB45" s="105">
        <v>10040</v>
      </c>
      <c r="AC45" s="105">
        <v>4342776</v>
      </c>
      <c r="AD45" s="105">
        <v>4352816</v>
      </c>
      <c r="AE45" s="101" t="s">
        <v>179</v>
      </c>
      <c r="AF45" s="105">
        <v>48384</v>
      </c>
      <c r="AG45" s="105">
        <v>156</v>
      </c>
    </row>
    <row r="46" spans="1:33" x14ac:dyDescent="0.2">
      <c r="A46" s="101" t="s">
        <v>184</v>
      </c>
      <c r="B46" s="101" t="s">
        <v>183</v>
      </c>
      <c r="C46" s="102">
        <v>62755</v>
      </c>
      <c r="D46" s="102">
        <v>14586</v>
      </c>
      <c r="E46" s="102">
        <v>77341</v>
      </c>
      <c r="F46" s="103">
        <v>1.25553140792333E-2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77341</v>
      </c>
      <c r="N46" s="103">
        <v>1.25553140792333E-2</v>
      </c>
      <c r="O46" s="102">
        <v>27356</v>
      </c>
      <c r="P46" s="102">
        <v>104697</v>
      </c>
      <c r="Q46" s="103">
        <v>2.4282150369319598E-2</v>
      </c>
      <c r="R46" s="106">
        <v>5</v>
      </c>
      <c r="S46" s="108"/>
      <c r="T46" s="101" t="s">
        <v>58</v>
      </c>
      <c r="U46" s="105">
        <v>61802</v>
      </c>
      <c r="V46" s="105">
        <v>76382</v>
      </c>
      <c r="W46" s="105">
        <v>14580</v>
      </c>
      <c r="X46" s="105">
        <v>0</v>
      </c>
      <c r="Y46" s="105">
        <v>0</v>
      </c>
      <c r="Z46" s="105">
        <v>0</v>
      </c>
      <c r="AA46" s="105">
        <v>0</v>
      </c>
      <c r="AB46" s="105">
        <v>25833</v>
      </c>
      <c r="AC46" s="105">
        <v>76382</v>
      </c>
      <c r="AD46" s="105">
        <v>102215</v>
      </c>
      <c r="AE46" s="101" t="s">
        <v>182</v>
      </c>
      <c r="AF46" s="105">
        <v>48384</v>
      </c>
      <c r="AG46" s="105">
        <v>156</v>
      </c>
    </row>
    <row r="47" spans="1:33" x14ac:dyDescent="0.2">
      <c r="A47" s="101" t="s">
        <v>187</v>
      </c>
      <c r="B47" s="101" t="s">
        <v>186</v>
      </c>
      <c r="C47" s="102">
        <v>11942</v>
      </c>
      <c r="D47" s="102">
        <v>332</v>
      </c>
      <c r="E47" s="102">
        <v>12274</v>
      </c>
      <c r="F47" s="103">
        <v>1.09546165884194E-2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12274</v>
      </c>
      <c r="N47" s="103">
        <v>1.09546165884194E-2</v>
      </c>
      <c r="O47" s="102">
        <v>19789</v>
      </c>
      <c r="P47" s="102">
        <v>32063</v>
      </c>
      <c r="Q47" s="103">
        <v>4.1479893458065395E-2</v>
      </c>
      <c r="R47" s="106">
        <v>5</v>
      </c>
      <c r="S47" s="108"/>
      <c r="T47" s="101" t="s">
        <v>58</v>
      </c>
      <c r="U47" s="105">
        <v>11867</v>
      </c>
      <c r="V47" s="105">
        <v>12141</v>
      </c>
      <c r="W47" s="105">
        <v>274</v>
      </c>
      <c r="X47" s="105">
        <v>0</v>
      </c>
      <c r="Y47" s="105">
        <v>0</v>
      </c>
      <c r="Z47" s="105">
        <v>0</v>
      </c>
      <c r="AA47" s="105">
        <v>0</v>
      </c>
      <c r="AB47" s="105">
        <v>18645</v>
      </c>
      <c r="AC47" s="105">
        <v>12141</v>
      </c>
      <c r="AD47" s="105">
        <v>30786</v>
      </c>
      <c r="AE47" s="101" t="s">
        <v>185</v>
      </c>
      <c r="AF47" s="105">
        <v>48384</v>
      </c>
      <c r="AG47" s="105">
        <v>156</v>
      </c>
    </row>
    <row r="48" spans="1:33" x14ac:dyDescent="0.2">
      <c r="A48" s="101" t="s">
        <v>190</v>
      </c>
      <c r="B48" s="101" t="s">
        <v>189</v>
      </c>
      <c r="C48" s="102">
        <v>8842</v>
      </c>
      <c r="D48" s="102">
        <v>0</v>
      </c>
      <c r="E48" s="102">
        <v>8842</v>
      </c>
      <c r="F48" s="103">
        <v>-2.8778558875219701E-2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8842</v>
      </c>
      <c r="N48" s="103">
        <v>-2.8778558875219701E-2</v>
      </c>
      <c r="O48" s="102">
        <v>0</v>
      </c>
      <c r="P48" s="102">
        <v>8842</v>
      </c>
      <c r="Q48" s="103">
        <v>-2.8778558875219701E-2</v>
      </c>
      <c r="R48" s="106">
        <v>5</v>
      </c>
      <c r="S48" s="108"/>
      <c r="T48" s="101" t="s">
        <v>58</v>
      </c>
      <c r="U48" s="105">
        <v>9104</v>
      </c>
      <c r="V48" s="105">
        <v>9104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9104</v>
      </c>
      <c r="AD48" s="105">
        <v>9104</v>
      </c>
      <c r="AE48" s="101" t="s">
        <v>188</v>
      </c>
      <c r="AF48" s="105">
        <v>48384</v>
      </c>
      <c r="AG48" s="105">
        <v>156</v>
      </c>
    </row>
    <row r="49" spans="1:33" x14ac:dyDescent="0.2">
      <c r="A49" s="101" t="s">
        <v>193</v>
      </c>
      <c r="B49" s="101" t="s">
        <v>192</v>
      </c>
      <c r="C49" s="102">
        <v>101647</v>
      </c>
      <c r="D49" s="102">
        <v>748</v>
      </c>
      <c r="E49" s="102">
        <v>102395</v>
      </c>
      <c r="F49" s="103">
        <v>-8.9830312619443395E-2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102395</v>
      </c>
      <c r="N49" s="103">
        <v>-8.9830312619443395E-2</v>
      </c>
      <c r="O49" s="102">
        <v>2232</v>
      </c>
      <c r="P49" s="102">
        <v>104627</v>
      </c>
      <c r="Q49" s="103">
        <v>-9.0271196167256498E-2</v>
      </c>
      <c r="R49" s="106">
        <v>5</v>
      </c>
      <c r="S49" s="108"/>
      <c r="T49" s="101" t="s">
        <v>58</v>
      </c>
      <c r="U49" s="105">
        <v>111785</v>
      </c>
      <c r="V49" s="105">
        <v>112501</v>
      </c>
      <c r="W49" s="105">
        <v>716</v>
      </c>
      <c r="X49" s="105">
        <v>0</v>
      </c>
      <c r="Y49" s="105">
        <v>0</v>
      </c>
      <c r="Z49" s="105">
        <v>0</v>
      </c>
      <c r="AA49" s="105">
        <v>0</v>
      </c>
      <c r="AB49" s="105">
        <v>2508</v>
      </c>
      <c r="AC49" s="105">
        <v>112501</v>
      </c>
      <c r="AD49" s="105">
        <v>115009</v>
      </c>
      <c r="AE49" s="101" t="s">
        <v>191</v>
      </c>
      <c r="AF49" s="105">
        <v>48384</v>
      </c>
      <c r="AG49" s="105">
        <v>156</v>
      </c>
    </row>
    <row r="50" spans="1:33" x14ac:dyDescent="0.2">
      <c r="A50" s="101" t="s">
        <v>196</v>
      </c>
      <c r="B50" s="101" t="s">
        <v>195</v>
      </c>
      <c r="C50" s="102">
        <v>780215</v>
      </c>
      <c r="D50" s="102">
        <v>5146</v>
      </c>
      <c r="E50" s="102">
        <v>785361</v>
      </c>
      <c r="F50" s="103">
        <v>1.10481874509996E-2</v>
      </c>
      <c r="G50" s="102">
        <v>270764</v>
      </c>
      <c r="H50" s="102">
        <v>260</v>
      </c>
      <c r="I50" s="102">
        <v>271024</v>
      </c>
      <c r="J50" s="103">
        <v>-9.5226490490704391E-2</v>
      </c>
      <c r="K50" s="102">
        <v>14</v>
      </c>
      <c r="L50" s="119">
        <v>0</v>
      </c>
      <c r="M50" s="102">
        <v>1056399</v>
      </c>
      <c r="N50" s="103">
        <v>-1.8515731264075602E-2</v>
      </c>
      <c r="O50" s="102">
        <v>4162</v>
      </c>
      <c r="P50" s="102">
        <v>1060561</v>
      </c>
      <c r="Q50" s="103">
        <v>-1.8039989074529302E-2</v>
      </c>
      <c r="R50" s="106">
        <v>3</v>
      </c>
      <c r="S50" s="109"/>
      <c r="T50" s="101" t="s">
        <v>58</v>
      </c>
      <c r="U50" s="105">
        <v>773447</v>
      </c>
      <c r="V50" s="105">
        <v>776779</v>
      </c>
      <c r="W50" s="105">
        <v>3332</v>
      </c>
      <c r="X50" s="105">
        <v>299451</v>
      </c>
      <c r="Y50" s="105">
        <v>299549</v>
      </c>
      <c r="Z50" s="105">
        <v>98</v>
      </c>
      <c r="AA50" s="105">
        <v>0</v>
      </c>
      <c r="AB50" s="105">
        <v>3717</v>
      </c>
      <c r="AC50" s="105">
        <v>1076328</v>
      </c>
      <c r="AD50" s="105">
        <v>1080045</v>
      </c>
      <c r="AE50" s="101" t="s">
        <v>194</v>
      </c>
      <c r="AF50" s="105">
        <v>48384</v>
      </c>
      <c r="AG50" s="105">
        <v>156</v>
      </c>
    </row>
    <row r="51" spans="1:33" x14ac:dyDescent="0.2">
      <c r="A51" s="110" t="s">
        <v>245</v>
      </c>
      <c r="B51" s="111"/>
      <c r="C51" s="112">
        <v>24640236</v>
      </c>
      <c r="D51" s="112">
        <v>5243416</v>
      </c>
      <c r="E51" s="112">
        <v>29883652</v>
      </c>
      <c r="F51" s="113">
        <v>1.2131185840782301E-2</v>
      </c>
      <c r="G51" s="112">
        <v>17223619</v>
      </c>
      <c r="H51" s="112">
        <v>3196288</v>
      </c>
      <c r="I51" s="112">
        <v>20419907</v>
      </c>
      <c r="J51" s="113">
        <v>2.6480038139788501E-2</v>
      </c>
      <c r="K51" s="112">
        <v>499242</v>
      </c>
      <c r="L51" s="120">
        <v>-0.176687302723366</v>
      </c>
      <c r="M51" s="112">
        <v>50802801</v>
      </c>
      <c r="N51" s="113">
        <v>1.55484285844249E-2</v>
      </c>
      <c r="O51" s="112">
        <v>743290</v>
      </c>
      <c r="P51" s="112">
        <v>51546091</v>
      </c>
      <c r="Q51" s="113">
        <v>1.5859148163423903E-2</v>
      </c>
      <c r="R51" s="116">
        <v>0</v>
      </c>
      <c r="S51" s="117"/>
      <c r="T51" s="117">
        <v>0</v>
      </c>
      <c r="U51" s="118">
        <v>24641071</v>
      </c>
      <c r="V51" s="118">
        <v>29525473</v>
      </c>
      <c r="W51" s="118">
        <v>4884402</v>
      </c>
      <c r="X51" s="118">
        <v>17061552</v>
      </c>
      <c r="Y51" s="118">
        <v>19893136</v>
      </c>
      <c r="Z51" s="118">
        <v>2831584</v>
      </c>
      <c r="AA51" s="118">
        <v>606382</v>
      </c>
      <c r="AB51" s="118">
        <v>716385</v>
      </c>
      <c r="AC51" s="118">
        <v>50024991</v>
      </c>
      <c r="AD51" s="118">
        <v>50741376</v>
      </c>
      <c r="AE51" s="117">
        <v>0</v>
      </c>
      <c r="AF51" s="118">
        <v>2225664</v>
      </c>
      <c r="AG51" s="118">
        <v>7176</v>
      </c>
    </row>
    <row r="52" spans="1:33" x14ac:dyDescent="0.2">
      <c r="A52" s="101" t="s">
        <v>200</v>
      </c>
      <c r="B52" s="101" t="s">
        <v>199</v>
      </c>
      <c r="C52" s="102">
        <v>123</v>
      </c>
      <c r="D52" s="102">
        <v>0</v>
      </c>
      <c r="E52" s="102">
        <v>123</v>
      </c>
      <c r="F52" s="103">
        <v>-0.70714285714285696</v>
      </c>
      <c r="G52" s="102">
        <v>1304256</v>
      </c>
      <c r="H52" s="102">
        <v>0</v>
      </c>
      <c r="I52" s="102">
        <v>1304256</v>
      </c>
      <c r="J52" s="103">
        <v>-0.20556289196314101</v>
      </c>
      <c r="K52" s="102">
        <v>0</v>
      </c>
      <c r="L52" s="119">
        <v>0</v>
      </c>
      <c r="M52" s="102">
        <v>1304379</v>
      </c>
      <c r="N52" s="103">
        <v>-0.205691176721335</v>
      </c>
      <c r="O52" s="102">
        <v>0</v>
      </c>
      <c r="P52" s="102">
        <v>1304379</v>
      </c>
      <c r="Q52" s="103">
        <v>-0.205691176721335</v>
      </c>
      <c r="R52" s="106">
        <v>6</v>
      </c>
      <c r="S52" s="107" t="s">
        <v>141</v>
      </c>
      <c r="T52" s="101" t="s">
        <v>141</v>
      </c>
      <c r="U52" s="105">
        <v>420</v>
      </c>
      <c r="V52" s="105">
        <v>420</v>
      </c>
      <c r="W52" s="105">
        <v>0</v>
      </c>
      <c r="X52" s="105">
        <v>1641736</v>
      </c>
      <c r="Y52" s="105">
        <v>1641736</v>
      </c>
      <c r="Z52" s="105">
        <v>0</v>
      </c>
      <c r="AA52" s="105">
        <v>0</v>
      </c>
      <c r="AB52" s="105">
        <v>0</v>
      </c>
      <c r="AC52" s="105">
        <v>1642156</v>
      </c>
      <c r="AD52" s="105">
        <v>1642156</v>
      </c>
      <c r="AE52" s="101" t="s">
        <v>198</v>
      </c>
      <c r="AF52" s="105">
        <v>48384</v>
      </c>
      <c r="AG52" s="105">
        <v>156</v>
      </c>
    </row>
    <row r="53" spans="1:33" x14ac:dyDescent="0.2">
      <c r="A53" s="101" t="s">
        <v>203</v>
      </c>
      <c r="B53" s="101" t="s">
        <v>202</v>
      </c>
      <c r="C53" s="102">
        <v>2129</v>
      </c>
      <c r="D53" s="102">
        <v>0</v>
      </c>
      <c r="E53" s="102">
        <v>2129</v>
      </c>
      <c r="F53" s="103">
        <v>-0.53525431128574497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2129</v>
      </c>
      <c r="N53" s="103">
        <v>-0.53525431128574497</v>
      </c>
      <c r="O53" s="102">
        <v>0</v>
      </c>
      <c r="P53" s="102">
        <v>2129</v>
      </c>
      <c r="Q53" s="103">
        <v>-0.53525431128574497</v>
      </c>
      <c r="R53" s="106">
        <v>6</v>
      </c>
      <c r="S53" s="108"/>
      <c r="T53" s="101" t="s">
        <v>141</v>
      </c>
      <c r="U53" s="105">
        <v>4581</v>
      </c>
      <c r="V53" s="105">
        <v>4581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4581</v>
      </c>
      <c r="AD53" s="105">
        <v>4581</v>
      </c>
      <c r="AE53" s="101" t="s">
        <v>201</v>
      </c>
      <c r="AF53" s="105">
        <v>48384</v>
      </c>
      <c r="AG53" s="105">
        <v>156</v>
      </c>
    </row>
    <row r="54" spans="1:33" x14ac:dyDescent="0.2">
      <c r="A54" s="101" t="s">
        <v>206</v>
      </c>
      <c r="B54" s="101" t="s">
        <v>205</v>
      </c>
      <c r="C54" s="102">
        <v>375862</v>
      </c>
      <c r="D54" s="102">
        <v>542</v>
      </c>
      <c r="E54" s="102">
        <v>376404</v>
      </c>
      <c r="F54" s="103">
        <v>-0.22938146440533599</v>
      </c>
      <c r="G54" s="102">
        <v>1076788</v>
      </c>
      <c r="H54" s="102">
        <v>164</v>
      </c>
      <c r="I54" s="102">
        <v>1076952</v>
      </c>
      <c r="J54" s="103">
        <v>2.9451068784161202E-2</v>
      </c>
      <c r="K54" s="102">
        <v>0</v>
      </c>
      <c r="L54" s="119">
        <v>-1</v>
      </c>
      <c r="M54" s="102">
        <v>1453356</v>
      </c>
      <c r="N54" s="103">
        <v>-5.3479321016599503E-2</v>
      </c>
      <c r="O54" s="102">
        <v>1908</v>
      </c>
      <c r="P54" s="102">
        <v>1455264</v>
      </c>
      <c r="Q54" s="103">
        <v>-5.6580019591051398E-2</v>
      </c>
      <c r="R54" s="106">
        <v>6</v>
      </c>
      <c r="S54" s="108"/>
      <c r="T54" s="101" t="s">
        <v>141</v>
      </c>
      <c r="U54" s="105">
        <v>484868</v>
      </c>
      <c r="V54" s="105">
        <v>488444</v>
      </c>
      <c r="W54" s="105">
        <v>3576</v>
      </c>
      <c r="X54" s="105">
        <v>1044946</v>
      </c>
      <c r="Y54" s="105">
        <v>1046142</v>
      </c>
      <c r="Z54" s="105">
        <v>1196</v>
      </c>
      <c r="AA54" s="105">
        <v>886</v>
      </c>
      <c r="AB54" s="105">
        <v>7069</v>
      </c>
      <c r="AC54" s="105">
        <v>1535472</v>
      </c>
      <c r="AD54" s="105">
        <v>1542541</v>
      </c>
      <c r="AE54" s="101" t="s">
        <v>204</v>
      </c>
      <c r="AF54" s="105">
        <v>48384</v>
      </c>
      <c r="AG54" s="105">
        <v>156</v>
      </c>
    </row>
    <row r="55" spans="1:33" x14ac:dyDescent="0.2">
      <c r="A55" s="101" t="s">
        <v>209</v>
      </c>
      <c r="B55" s="101" t="s">
        <v>208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6">
        <v>6</v>
      </c>
      <c r="S55" s="108"/>
      <c r="T55" s="101" t="s">
        <v>141</v>
      </c>
      <c r="U55" s="105">
        <v>13411</v>
      </c>
      <c r="V55" s="105">
        <v>13411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13411</v>
      </c>
      <c r="AD55" s="105">
        <v>13411</v>
      </c>
      <c r="AE55" s="101" t="s">
        <v>207</v>
      </c>
      <c r="AF55" s="105">
        <v>48384</v>
      </c>
      <c r="AG55" s="105">
        <v>156</v>
      </c>
    </row>
    <row r="56" spans="1:33" x14ac:dyDescent="0.2">
      <c r="A56" s="101" t="s">
        <v>212</v>
      </c>
      <c r="B56" s="101" t="s">
        <v>211</v>
      </c>
      <c r="C56" s="102">
        <v>35427</v>
      </c>
      <c r="D56" s="102">
        <v>0</v>
      </c>
      <c r="E56" s="102">
        <v>35427</v>
      </c>
      <c r="F56" s="103">
        <v>-0.25850809996232599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19">
        <v>0</v>
      </c>
      <c r="M56" s="102">
        <v>35435</v>
      </c>
      <c r="N56" s="103">
        <v>-0.25834065888065605</v>
      </c>
      <c r="O56" s="102">
        <v>19</v>
      </c>
      <c r="P56" s="102">
        <v>35454</v>
      </c>
      <c r="Q56" s="103">
        <v>-0.25850169406450002</v>
      </c>
      <c r="R56" s="106">
        <v>6</v>
      </c>
      <c r="S56" s="108"/>
      <c r="T56" s="101" t="s">
        <v>141</v>
      </c>
      <c r="U56" s="105">
        <v>47778</v>
      </c>
      <c r="V56" s="105">
        <v>47778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36</v>
      </c>
      <c r="AC56" s="105">
        <v>47778</v>
      </c>
      <c r="AD56" s="105">
        <v>47814</v>
      </c>
      <c r="AE56" s="101" t="s">
        <v>210</v>
      </c>
      <c r="AF56" s="105">
        <v>48384</v>
      </c>
      <c r="AG56" s="105">
        <v>156</v>
      </c>
    </row>
    <row r="57" spans="1:33" x14ac:dyDescent="0.2">
      <c r="A57" s="101" t="s">
        <v>215</v>
      </c>
      <c r="B57" s="101" t="s">
        <v>214</v>
      </c>
      <c r="C57" s="102">
        <v>4238</v>
      </c>
      <c r="D57" s="102">
        <v>0</v>
      </c>
      <c r="E57" s="102">
        <v>4238</v>
      </c>
      <c r="F57" s="103">
        <v>-0.170808061044805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4238</v>
      </c>
      <c r="N57" s="103">
        <v>-0.170808061044805</v>
      </c>
      <c r="O57" s="102">
        <v>0</v>
      </c>
      <c r="P57" s="102">
        <v>4238</v>
      </c>
      <c r="Q57" s="103">
        <v>-0.170808061044805</v>
      </c>
      <c r="R57" s="106">
        <v>6</v>
      </c>
      <c r="S57" s="109"/>
      <c r="T57" s="101" t="s">
        <v>141</v>
      </c>
      <c r="U57" s="105">
        <v>5111</v>
      </c>
      <c r="V57" s="105">
        <v>5111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5111</v>
      </c>
      <c r="AD57" s="105">
        <v>5111</v>
      </c>
      <c r="AE57" s="101" t="s">
        <v>213</v>
      </c>
      <c r="AF57" s="105">
        <v>48384</v>
      </c>
      <c r="AG57" s="105">
        <v>156</v>
      </c>
    </row>
    <row r="58" spans="1:33" x14ac:dyDescent="0.2">
      <c r="A58" s="110" t="s">
        <v>246</v>
      </c>
      <c r="B58" s="111"/>
      <c r="C58" s="112">
        <v>421916</v>
      </c>
      <c r="D58" s="112">
        <v>542</v>
      </c>
      <c r="E58" s="112">
        <v>422458</v>
      </c>
      <c r="F58" s="113">
        <v>-0.24526704124199397</v>
      </c>
      <c r="G58" s="112">
        <v>2381052</v>
      </c>
      <c r="H58" s="112">
        <v>164</v>
      </c>
      <c r="I58" s="112">
        <v>2381216</v>
      </c>
      <c r="J58" s="113">
        <v>-0.114090743701909</v>
      </c>
      <c r="K58" s="112">
        <v>0</v>
      </c>
      <c r="L58" s="120">
        <v>-1</v>
      </c>
      <c r="M58" s="112">
        <v>2803674</v>
      </c>
      <c r="N58" s="113">
        <v>-0.13693512931624899</v>
      </c>
      <c r="O58" s="112">
        <v>1927</v>
      </c>
      <c r="P58" s="112">
        <v>2805601</v>
      </c>
      <c r="Q58" s="113">
        <v>-0.13822676766963202</v>
      </c>
      <c r="R58" s="116">
        <v>0</v>
      </c>
      <c r="S58" s="117"/>
      <c r="T58" s="117">
        <v>0</v>
      </c>
      <c r="U58" s="118">
        <v>556169</v>
      </c>
      <c r="V58" s="118">
        <v>559745</v>
      </c>
      <c r="W58" s="118">
        <v>3576</v>
      </c>
      <c r="X58" s="118">
        <v>2686682</v>
      </c>
      <c r="Y58" s="118">
        <v>2687878</v>
      </c>
      <c r="Z58" s="118">
        <v>1196</v>
      </c>
      <c r="AA58" s="118">
        <v>886</v>
      </c>
      <c r="AB58" s="118">
        <v>7105</v>
      </c>
      <c r="AC58" s="118">
        <v>3248509</v>
      </c>
      <c r="AD58" s="118">
        <v>3255614</v>
      </c>
      <c r="AE58" s="117">
        <v>0</v>
      </c>
      <c r="AF58" s="118">
        <v>290304</v>
      </c>
      <c r="AG58" s="118">
        <v>936</v>
      </c>
    </row>
    <row r="59" spans="1:33" x14ac:dyDescent="0.2">
      <c r="A59" s="110" t="s">
        <v>247</v>
      </c>
      <c r="B59" s="111"/>
      <c r="C59" s="112">
        <v>25062152</v>
      </c>
      <c r="D59" s="112">
        <v>5243958</v>
      </c>
      <c r="E59" s="112">
        <v>30306110</v>
      </c>
      <c r="F59" s="113">
        <v>7.3422103838503006E-3</v>
      </c>
      <c r="G59" s="112">
        <v>19604671</v>
      </c>
      <c r="H59" s="112">
        <v>3196452</v>
      </c>
      <c r="I59" s="112">
        <v>22801123</v>
      </c>
      <c r="J59" s="113">
        <v>9.7475250668548393E-3</v>
      </c>
      <c r="K59" s="112">
        <v>499242</v>
      </c>
      <c r="L59" s="120">
        <v>-0.177888510509363</v>
      </c>
      <c r="M59" s="112">
        <v>53606475</v>
      </c>
      <c r="N59" s="113">
        <v>6.2502932977934605E-3</v>
      </c>
      <c r="O59" s="112">
        <v>745217</v>
      </c>
      <c r="P59" s="112">
        <v>54351692</v>
      </c>
      <c r="Q59" s="113">
        <v>6.5689217121176601E-3</v>
      </c>
      <c r="R59" s="116">
        <v>0</v>
      </c>
      <c r="S59" s="117">
        <v>0</v>
      </c>
      <c r="T59" s="117">
        <v>0</v>
      </c>
      <c r="U59" s="118">
        <v>25197240</v>
      </c>
      <c r="V59" s="118">
        <v>30085218</v>
      </c>
      <c r="W59" s="118">
        <v>4887978</v>
      </c>
      <c r="X59" s="118">
        <v>19748234</v>
      </c>
      <c r="Y59" s="118">
        <v>22581014</v>
      </c>
      <c r="Z59" s="118">
        <v>2832780</v>
      </c>
      <c r="AA59" s="118">
        <v>607268</v>
      </c>
      <c r="AB59" s="118">
        <v>723490</v>
      </c>
      <c r="AC59" s="118">
        <v>53273500</v>
      </c>
      <c r="AD59" s="118">
        <v>53996990</v>
      </c>
      <c r="AE59" s="117">
        <v>0</v>
      </c>
      <c r="AF59" s="118">
        <v>2515968</v>
      </c>
      <c r="AG59" s="118">
        <v>8112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2" zoomScaleSheetLayoutView="595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250</v>
      </c>
    </row>
    <row r="4" spans="1:24" ht="42.75" x14ac:dyDescent="0.2">
      <c r="A4" s="99" t="s">
        <v>231</v>
      </c>
      <c r="B4" s="99" t="s">
        <v>44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45</v>
      </c>
      <c r="H4" s="99" t="s">
        <v>255</v>
      </c>
      <c r="I4" s="99" t="s">
        <v>256</v>
      </c>
      <c r="J4" s="99" t="s">
        <v>257</v>
      </c>
      <c r="K4" s="99" t="s">
        <v>258</v>
      </c>
      <c r="L4" s="99" t="s">
        <v>259</v>
      </c>
      <c r="M4" s="99" t="s">
        <v>46</v>
      </c>
      <c r="N4" s="99" t="s">
        <v>244</v>
      </c>
      <c r="O4" s="100" t="s">
        <v>47</v>
      </c>
      <c r="P4" s="100" t="s">
        <v>48</v>
      </c>
      <c r="Q4" s="100" t="s">
        <v>49</v>
      </c>
      <c r="R4" s="100" t="s">
        <v>50</v>
      </c>
      <c r="S4" s="100" t="s">
        <v>51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43</v>
      </c>
    </row>
    <row r="5" spans="1:24" x14ac:dyDescent="0.2">
      <c r="A5" s="101" t="s">
        <v>59</v>
      </c>
      <c r="B5" s="101" t="s">
        <v>57</v>
      </c>
      <c r="C5" s="102">
        <v>502</v>
      </c>
      <c r="D5" s="103">
        <v>-8.7272727272727293E-2</v>
      </c>
      <c r="E5" s="102">
        <v>5</v>
      </c>
      <c r="F5" s="103">
        <v>-0.16666666666666699</v>
      </c>
      <c r="G5" s="102">
        <v>18</v>
      </c>
      <c r="H5" s="103" t="s">
        <v>62</v>
      </c>
      <c r="I5" s="102">
        <v>525</v>
      </c>
      <c r="J5" s="103">
        <v>-5.5755395683453203E-2</v>
      </c>
      <c r="K5" s="102">
        <v>298</v>
      </c>
      <c r="L5" s="103">
        <v>0.536082474226804</v>
      </c>
      <c r="M5" s="102">
        <v>823</v>
      </c>
      <c r="N5" s="103">
        <v>9.73333333333333E-2</v>
      </c>
      <c r="O5" s="106">
        <v>4</v>
      </c>
      <c r="P5" s="107" t="s">
        <v>58</v>
      </c>
      <c r="Q5" s="101" t="s">
        <v>58</v>
      </c>
      <c r="R5" s="105">
        <v>550</v>
      </c>
      <c r="S5" s="105">
        <v>6</v>
      </c>
      <c r="T5" s="105">
        <v>0</v>
      </c>
      <c r="U5" s="105">
        <v>556</v>
      </c>
      <c r="V5" s="105">
        <v>194</v>
      </c>
      <c r="W5" s="105">
        <v>750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252</v>
      </c>
      <c r="D6" s="103">
        <v>5.4393305439330498E-2</v>
      </c>
      <c r="E6" s="102">
        <v>0</v>
      </c>
      <c r="F6" s="103" t="s">
        <v>62</v>
      </c>
      <c r="G6" s="102">
        <v>0</v>
      </c>
      <c r="H6" s="103" t="s">
        <v>62</v>
      </c>
      <c r="I6" s="102">
        <v>252</v>
      </c>
      <c r="J6" s="103">
        <v>5.4393305439330498E-2</v>
      </c>
      <c r="K6" s="102">
        <v>4</v>
      </c>
      <c r="L6" s="103">
        <v>1</v>
      </c>
      <c r="M6" s="102">
        <v>256</v>
      </c>
      <c r="N6" s="103">
        <v>6.2240663900414904E-2</v>
      </c>
      <c r="O6" s="106">
        <v>5</v>
      </c>
      <c r="P6" s="108"/>
      <c r="Q6" s="101" t="s">
        <v>58</v>
      </c>
      <c r="R6" s="105">
        <v>239</v>
      </c>
      <c r="S6" s="105">
        <v>0</v>
      </c>
      <c r="T6" s="105">
        <v>0</v>
      </c>
      <c r="U6" s="105">
        <v>239</v>
      </c>
      <c r="V6" s="105">
        <v>2</v>
      </c>
      <c r="W6" s="105">
        <v>241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151</v>
      </c>
      <c r="D7" s="103">
        <v>-0.111764705882353</v>
      </c>
      <c r="E7" s="102">
        <v>3</v>
      </c>
      <c r="F7" s="103">
        <v>2</v>
      </c>
      <c r="G7" s="102">
        <v>0</v>
      </c>
      <c r="H7" s="103" t="s">
        <v>62</v>
      </c>
      <c r="I7" s="102">
        <v>154</v>
      </c>
      <c r="J7" s="103">
        <v>-9.9415204678362595E-2</v>
      </c>
      <c r="K7" s="102">
        <v>19</v>
      </c>
      <c r="L7" s="103">
        <v>-0.77108433734939807</v>
      </c>
      <c r="M7" s="102">
        <v>173</v>
      </c>
      <c r="N7" s="103">
        <v>-0.31889763779527597</v>
      </c>
      <c r="O7" s="106">
        <v>4</v>
      </c>
      <c r="P7" s="108"/>
      <c r="Q7" s="101" t="s">
        <v>58</v>
      </c>
      <c r="R7" s="105">
        <v>170</v>
      </c>
      <c r="S7" s="105">
        <v>1</v>
      </c>
      <c r="T7" s="105">
        <v>0</v>
      </c>
      <c r="U7" s="105">
        <v>171</v>
      </c>
      <c r="V7" s="105">
        <v>83</v>
      </c>
      <c r="W7" s="105">
        <v>254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3771</v>
      </c>
      <c r="D8" s="103">
        <v>-5.4887218045112797E-2</v>
      </c>
      <c r="E8" s="102">
        <v>1212</v>
      </c>
      <c r="F8" s="103">
        <v>-6.4814814814814797E-2</v>
      </c>
      <c r="G8" s="102">
        <v>833</v>
      </c>
      <c r="H8" s="103">
        <v>-0.21857410881801101</v>
      </c>
      <c r="I8" s="102">
        <v>5816</v>
      </c>
      <c r="J8" s="103">
        <v>-8.4382871536523893E-2</v>
      </c>
      <c r="K8" s="102">
        <v>446</v>
      </c>
      <c r="L8" s="103">
        <v>-1.3274336283185801E-2</v>
      </c>
      <c r="M8" s="102">
        <v>6262</v>
      </c>
      <c r="N8" s="103">
        <v>-7.9659024103468493E-2</v>
      </c>
      <c r="O8" s="106">
        <v>2</v>
      </c>
      <c r="P8" s="108"/>
      <c r="Q8" s="101" t="s">
        <v>58</v>
      </c>
      <c r="R8" s="105">
        <v>3990</v>
      </c>
      <c r="S8" s="105">
        <v>1296</v>
      </c>
      <c r="T8" s="105">
        <v>1066</v>
      </c>
      <c r="U8" s="105">
        <v>6352</v>
      </c>
      <c r="V8" s="105">
        <v>452</v>
      </c>
      <c r="W8" s="105">
        <v>6804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136</v>
      </c>
      <c r="D9" s="103">
        <v>8.8000000000000009E-2</v>
      </c>
      <c r="E9" s="102">
        <v>0</v>
      </c>
      <c r="F9" s="103" t="s">
        <v>62</v>
      </c>
      <c r="G9" s="102">
        <v>0</v>
      </c>
      <c r="H9" s="103" t="s">
        <v>62</v>
      </c>
      <c r="I9" s="102">
        <v>136</v>
      </c>
      <c r="J9" s="103">
        <v>8.8000000000000009E-2</v>
      </c>
      <c r="K9" s="102">
        <v>11</v>
      </c>
      <c r="L9" s="103">
        <v>4.5</v>
      </c>
      <c r="M9" s="102">
        <v>147</v>
      </c>
      <c r="N9" s="103">
        <v>0.15748031496063003</v>
      </c>
      <c r="O9" s="106">
        <v>5</v>
      </c>
      <c r="P9" s="108"/>
      <c r="Q9" s="101" t="s">
        <v>58</v>
      </c>
      <c r="R9" s="105">
        <v>125</v>
      </c>
      <c r="S9" s="105">
        <v>0</v>
      </c>
      <c r="T9" s="105">
        <v>0</v>
      </c>
      <c r="U9" s="105">
        <v>125</v>
      </c>
      <c r="V9" s="105">
        <v>2</v>
      </c>
      <c r="W9" s="105">
        <v>127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2824</v>
      </c>
      <c r="D10" s="103">
        <v>2.39303843364757E-2</v>
      </c>
      <c r="E10" s="102">
        <v>17</v>
      </c>
      <c r="F10" s="103">
        <v>-0.22727272727272702</v>
      </c>
      <c r="G10" s="102">
        <v>0</v>
      </c>
      <c r="H10" s="103" t="s">
        <v>62</v>
      </c>
      <c r="I10" s="102">
        <v>2841</v>
      </c>
      <c r="J10" s="103">
        <v>2.19424460431655E-2</v>
      </c>
      <c r="K10" s="102">
        <v>304</v>
      </c>
      <c r="L10" s="103">
        <v>-9.5238095238095191E-2</v>
      </c>
      <c r="M10" s="102">
        <v>3145</v>
      </c>
      <c r="N10" s="103">
        <v>9.3068035943517299E-3</v>
      </c>
      <c r="O10" s="106">
        <v>3</v>
      </c>
      <c r="P10" s="108"/>
      <c r="Q10" s="101" t="s">
        <v>58</v>
      </c>
      <c r="R10" s="105">
        <v>2758</v>
      </c>
      <c r="S10" s="105">
        <v>22</v>
      </c>
      <c r="T10" s="105">
        <v>0</v>
      </c>
      <c r="U10" s="105">
        <v>2780</v>
      </c>
      <c r="V10" s="105">
        <v>336</v>
      </c>
      <c r="W10" s="105">
        <v>3116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482</v>
      </c>
      <c r="D11" s="103">
        <v>-3.7924151696606803E-2</v>
      </c>
      <c r="E11" s="102">
        <v>0</v>
      </c>
      <c r="F11" s="103" t="s">
        <v>62</v>
      </c>
      <c r="G11" s="102">
        <v>74</v>
      </c>
      <c r="H11" s="103">
        <v>0.48</v>
      </c>
      <c r="I11" s="102">
        <v>556</v>
      </c>
      <c r="J11" s="103">
        <v>9.0744101633393817E-3</v>
      </c>
      <c r="K11" s="102">
        <v>189</v>
      </c>
      <c r="L11" s="103">
        <v>0.64347826086956494</v>
      </c>
      <c r="M11" s="102">
        <v>745</v>
      </c>
      <c r="N11" s="103">
        <v>0.118618618618619</v>
      </c>
      <c r="O11" s="106">
        <v>5</v>
      </c>
      <c r="P11" s="108"/>
      <c r="Q11" s="101" t="s">
        <v>58</v>
      </c>
      <c r="R11" s="105">
        <v>501</v>
      </c>
      <c r="S11" s="105">
        <v>0</v>
      </c>
      <c r="T11" s="105">
        <v>50</v>
      </c>
      <c r="U11" s="105">
        <v>551</v>
      </c>
      <c r="V11" s="105">
        <v>115</v>
      </c>
      <c r="W11" s="105">
        <v>666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191</v>
      </c>
      <c r="D12" s="103">
        <v>4.9450549450549497E-2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191</v>
      </c>
      <c r="J12" s="103">
        <v>4.9450549450549497E-2</v>
      </c>
      <c r="K12" s="102">
        <v>18</v>
      </c>
      <c r="L12" s="103">
        <v>0.125</v>
      </c>
      <c r="M12" s="102">
        <v>209</v>
      </c>
      <c r="N12" s="103">
        <v>5.5555555555555601E-2</v>
      </c>
      <c r="O12" s="106">
        <v>5</v>
      </c>
      <c r="P12" s="108"/>
      <c r="Q12" s="101" t="s">
        <v>58</v>
      </c>
      <c r="R12" s="105">
        <v>182</v>
      </c>
      <c r="S12" s="105">
        <v>0</v>
      </c>
      <c r="T12" s="105">
        <v>0</v>
      </c>
      <c r="U12" s="105">
        <v>182</v>
      </c>
      <c r="V12" s="105">
        <v>16</v>
      </c>
      <c r="W12" s="105">
        <v>198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2</v>
      </c>
      <c r="D13" s="103">
        <v>-0.97142857142857097</v>
      </c>
      <c r="E13" s="102">
        <v>10</v>
      </c>
      <c r="F13" s="103">
        <v>0.66666666666666696</v>
      </c>
      <c r="G13" s="102">
        <v>0</v>
      </c>
      <c r="H13" s="103" t="s">
        <v>62</v>
      </c>
      <c r="I13" s="102">
        <v>12</v>
      </c>
      <c r="J13" s="103">
        <v>-0.84210526315789502</v>
      </c>
      <c r="K13" s="102">
        <v>9</v>
      </c>
      <c r="L13" s="103">
        <v>-0.59090909090909105</v>
      </c>
      <c r="M13" s="102">
        <v>21</v>
      </c>
      <c r="N13" s="103">
        <v>-0.78571428571428603</v>
      </c>
      <c r="O13" s="106">
        <v>5</v>
      </c>
      <c r="P13" s="108"/>
      <c r="Q13" s="101" t="s">
        <v>58</v>
      </c>
      <c r="R13" s="105">
        <v>70</v>
      </c>
      <c r="S13" s="105">
        <v>6</v>
      </c>
      <c r="T13" s="105">
        <v>0</v>
      </c>
      <c r="U13" s="105">
        <v>76</v>
      </c>
      <c r="V13" s="105">
        <v>22</v>
      </c>
      <c r="W13" s="105">
        <v>98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376</v>
      </c>
      <c r="D14" s="103">
        <v>-0.29588014981273403</v>
      </c>
      <c r="E14" s="102">
        <v>0</v>
      </c>
      <c r="F14" s="103" t="s">
        <v>62</v>
      </c>
      <c r="G14" s="102">
        <v>176</v>
      </c>
      <c r="H14" s="103">
        <v>-0.23809523809523803</v>
      </c>
      <c r="I14" s="102">
        <v>552</v>
      </c>
      <c r="J14" s="103">
        <v>-0.27843137254902001</v>
      </c>
      <c r="K14" s="102">
        <v>17</v>
      </c>
      <c r="L14" s="103">
        <v>-0.39285714285714302</v>
      </c>
      <c r="M14" s="102">
        <v>569</v>
      </c>
      <c r="N14" s="103">
        <v>-0.28247162673392201</v>
      </c>
      <c r="O14" s="106">
        <v>5</v>
      </c>
      <c r="P14" s="108"/>
      <c r="Q14" s="101" t="s">
        <v>58</v>
      </c>
      <c r="R14" s="105">
        <v>534</v>
      </c>
      <c r="S14" s="105">
        <v>0</v>
      </c>
      <c r="T14" s="105">
        <v>231</v>
      </c>
      <c r="U14" s="105">
        <v>765</v>
      </c>
      <c r="V14" s="105">
        <v>28</v>
      </c>
      <c r="W14" s="105">
        <v>793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301</v>
      </c>
      <c r="D15" s="103">
        <v>-9.6096096096096095E-2</v>
      </c>
      <c r="E15" s="102">
        <v>0</v>
      </c>
      <c r="F15" s="103" t="s">
        <v>62</v>
      </c>
      <c r="G15" s="102">
        <v>0</v>
      </c>
      <c r="H15" s="103" t="s">
        <v>62</v>
      </c>
      <c r="I15" s="102">
        <v>301</v>
      </c>
      <c r="J15" s="103">
        <v>-9.6096096096096095E-2</v>
      </c>
      <c r="K15" s="102">
        <v>130</v>
      </c>
      <c r="L15" s="103">
        <v>-0.182389937106918</v>
      </c>
      <c r="M15" s="102">
        <v>431</v>
      </c>
      <c r="N15" s="103">
        <v>-0.12398373983739799</v>
      </c>
      <c r="O15" s="106">
        <v>5</v>
      </c>
      <c r="P15" s="108"/>
      <c r="Q15" s="101" t="s">
        <v>58</v>
      </c>
      <c r="R15" s="105">
        <v>333</v>
      </c>
      <c r="S15" s="105">
        <v>0</v>
      </c>
      <c r="T15" s="105">
        <v>0</v>
      </c>
      <c r="U15" s="105">
        <v>333</v>
      </c>
      <c r="V15" s="105">
        <v>159</v>
      </c>
      <c r="W15" s="105">
        <v>492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644</v>
      </c>
      <c r="D16" s="103">
        <v>1.0989010989011E-2</v>
      </c>
      <c r="E16" s="102">
        <v>0</v>
      </c>
      <c r="F16" s="103" t="s">
        <v>62</v>
      </c>
      <c r="G16" s="102">
        <v>145</v>
      </c>
      <c r="H16" s="103">
        <v>6.6176470588235295E-2</v>
      </c>
      <c r="I16" s="102">
        <v>789</v>
      </c>
      <c r="J16" s="103">
        <v>2.0698576972833099E-2</v>
      </c>
      <c r="K16" s="102">
        <v>236</v>
      </c>
      <c r="L16" s="103">
        <v>0.31111111111111101</v>
      </c>
      <c r="M16" s="102">
        <v>1025</v>
      </c>
      <c r="N16" s="103">
        <v>7.55508919202518E-2</v>
      </c>
      <c r="O16" s="106">
        <v>5</v>
      </c>
      <c r="P16" s="108"/>
      <c r="Q16" s="101" t="s">
        <v>58</v>
      </c>
      <c r="R16" s="105">
        <v>637</v>
      </c>
      <c r="S16" s="105">
        <v>0</v>
      </c>
      <c r="T16" s="105">
        <v>136</v>
      </c>
      <c r="U16" s="105">
        <v>773</v>
      </c>
      <c r="V16" s="105">
        <v>180</v>
      </c>
      <c r="W16" s="105">
        <v>953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672</v>
      </c>
      <c r="D17" s="103">
        <v>-1.0309278350515502E-2</v>
      </c>
      <c r="E17" s="102">
        <v>24</v>
      </c>
      <c r="F17" s="103">
        <v>0.14285714285714299</v>
      </c>
      <c r="G17" s="102">
        <v>0</v>
      </c>
      <c r="H17" s="103" t="s">
        <v>62</v>
      </c>
      <c r="I17" s="102">
        <v>696</v>
      </c>
      <c r="J17" s="103">
        <v>-5.7142857142857099E-3</v>
      </c>
      <c r="K17" s="102">
        <v>129</v>
      </c>
      <c r="L17" s="103">
        <v>0.102564102564103</v>
      </c>
      <c r="M17" s="102">
        <v>825</v>
      </c>
      <c r="N17" s="103">
        <v>9.7919216646266804E-3</v>
      </c>
      <c r="O17" s="106">
        <v>4</v>
      </c>
      <c r="P17" s="108"/>
      <c r="Q17" s="101" t="s">
        <v>58</v>
      </c>
      <c r="R17" s="105">
        <v>679</v>
      </c>
      <c r="S17" s="105">
        <v>21</v>
      </c>
      <c r="T17" s="105">
        <v>0</v>
      </c>
      <c r="U17" s="105">
        <v>700</v>
      </c>
      <c r="V17" s="105">
        <v>117</v>
      </c>
      <c r="W17" s="105">
        <v>817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90</v>
      </c>
      <c r="D18" s="103">
        <v>7.1428571428571397E-2</v>
      </c>
      <c r="E18" s="102">
        <v>0</v>
      </c>
      <c r="F18" s="103" t="s">
        <v>62</v>
      </c>
      <c r="G18" s="102">
        <v>0</v>
      </c>
      <c r="H18" s="103" t="s">
        <v>62</v>
      </c>
      <c r="I18" s="102">
        <v>90</v>
      </c>
      <c r="J18" s="103">
        <v>7.1428571428571397E-2</v>
      </c>
      <c r="K18" s="102">
        <v>10</v>
      </c>
      <c r="L18" s="103">
        <v>0.66666666666666696</v>
      </c>
      <c r="M18" s="102">
        <v>100</v>
      </c>
      <c r="N18" s="103">
        <v>0.11111111111111101</v>
      </c>
      <c r="O18" s="106">
        <v>5</v>
      </c>
      <c r="P18" s="108"/>
      <c r="Q18" s="101" t="s">
        <v>58</v>
      </c>
      <c r="R18" s="105">
        <v>84</v>
      </c>
      <c r="S18" s="105">
        <v>0</v>
      </c>
      <c r="T18" s="105">
        <v>0</v>
      </c>
      <c r="U18" s="105">
        <v>84</v>
      </c>
      <c r="V18" s="105">
        <v>6</v>
      </c>
      <c r="W18" s="105">
        <v>90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341</v>
      </c>
      <c r="D19" s="103">
        <v>-0.15802469135802499</v>
      </c>
      <c r="E19" s="102">
        <v>108</v>
      </c>
      <c r="F19" s="103">
        <v>-7.69230769230769E-2</v>
      </c>
      <c r="G19" s="102">
        <v>0</v>
      </c>
      <c r="H19" s="103" t="s">
        <v>62</v>
      </c>
      <c r="I19" s="102">
        <v>449</v>
      </c>
      <c r="J19" s="103">
        <v>-0.13984674329501898</v>
      </c>
      <c r="K19" s="102">
        <v>70</v>
      </c>
      <c r="L19" s="103">
        <v>-0.47761194029850701</v>
      </c>
      <c r="M19" s="102">
        <v>519</v>
      </c>
      <c r="N19" s="103">
        <v>-0.208841463414634</v>
      </c>
      <c r="O19" s="106">
        <v>4</v>
      </c>
      <c r="P19" s="108"/>
      <c r="Q19" s="101" t="s">
        <v>58</v>
      </c>
      <c r="R19" s="105">
        <v>405</v>
      </c>
      <c r="S19" s="105">
        <v>117</v>
      </c>
      <c r="T19" s="105">
        <v>0</v>
      </c>
      <c r="U19" s="105">
        <v>522</v>
      </c>
      <c r="V19" s="105">
        <v>134</v>
      </c>
      <c r="W19" s="105">
        <v>656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153</v>
      </c>
      <c r="D20" s="103">
        <v>3.37837837837838E-2</v>
      </c>
      <c r="E20" s="102">
        <v>0</v>
      </c>
      <c r="F20" s="103" t="s">
        <v>62</v>
      </c>
      <c r="G20" s="102">
        <v>0</v>
      </c>
      <c r="H20" s="103" t="s">
        <v>62</v>
      </c>
      <c r="I20" s="102">
        <v>153</v>
      </c>
      <c r="J20" s="103">
        <v>3.37837837837838E-2</v>
      </c>
      <c r="K20" s="102">
        <v>8</v>
      </c>
      <c r="L20" s="103">
        <v>0.33333333333333298</v>
      </c>
      <c r="M20" s="102">
        <v>161</v>
      </c>
      <c r="N20" s="103">
        <v>4.5454545454545497E-2</v>
      </c>
      <c r="O20" s="106">
        <v>5</v>
      </c>
      <c r="P20" s="108"/>
      <c r="Q20" s="101" t="s">
        <v>58</v>
      </c>
      <c r="R20" s="105">
        <v>148</v>
      </c>
      <c r="S20" s="105">
        <v>0</v>
      </c>
      <c r="T20" s="105">
        <v>0</v>
      </c>
      <c r="U20" s="105">
        <v>148</v>
      </c>
      <c r="V20" s="105">
        <v>6</v>
      </c>
      <c r="W20" s="105">
        <v>154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489</v>
      </c>
      <c r="D21" s="103">
        <v>-7.5614366729678612E-2</v>
      </c>
      <c r="E21" s="102">
        <v>0</v>
      </c>
      <c r="F21" s="103">
        <v>-1</v>
      </c>
      <c r="G21" s="102">
        <v>0</v>
      </c>
      <c r="H21" s="103">
        <v>-1</v>
      </c>
      <c r="I21" s="102">
        <v>489</v>
      </c>
      <c r="J21" s="103">
        <v>-0.15544041450777199</v>
      </c>
      <c r="K21" s="102">
        <v>171</v>
      </c>
      <c r="L21" s="103">
        <v>0.103225806451613</v>
      </c>
      <c r="M21" s="102">
        <v>660</v>
      </c>
      <c r="N21" s="103">
        <v>-0.100817438692098</v>
      </c>
      <c r="O21" s="106">
        <v>4</v>
      </c>
      <c r="P21" s="108"/>
      <c r="Q21" s="101" t="s">
        <v>58</v>
      </c>
      <c r="R21" s="105">
        <v>529</v>
      </c>
      <c r="S21" s="105">
        <v>6</v>
      </c>
      <c r="T21" s="105">
        <v>44</v>
      </c>
      <c r="U21" s="105">
        <v>579</v>
      </c>
      <c r="V21" s="105">
        <v>155</v>
      </c>
      <c r="W21" s="105">
        <v>734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792</v>
      </c>
      <c r="D22" s="103">
        <v>-4.80769230769231E-2</v>
      </c>
      <c r="E22" s="102">
        <v>348</v>
      </c>
      <c r="F22" s="103">
        <v>-0.123425692695214</v>
      </c>
      <c r="G22" s="102">
        <v>2</v>
      </c>
      <c r="H22" s="103" t="s">
        <v>62</v>
      </c>
      <c r="I22" s="102">
        <v>1142</v>
      </c>
      <c r="J22" s="103">
        <v>-7.0789259560618392E-2</v>
      </c>
      <c r="K22" s="102">
        <v>154</v>
      </c>
      <c r="L22" s="103">
        <v>0.35087719298245601</v>
      </c>
      <c r="M22" s="102">
        <v>1296</v>
      </c>
      <c r="N22" s="103">
        <v>-3.4996276991809398E-2</v>
      </c>
      <c r="O22" s="106">
        <v>3</v>
      </c>
      <c r="P22" s="108"/>
      <c r="Q22" s="101" t="s">
        <v>58</v>
      </c>
      <c r="R22" s="105">
        <v>832</v>
      </c>
      <c r="S22" s="105">
        <v>397</v>
      </c>
      <c r="T22" s="105">
        <v>0</v>
      </c>
      <c r="U22" s="105">
        <v>1229</v>
      </c>
      <c r="V22" s="105">
        <v>114</v>
      </c>
      <c r="W22" s="105">
        <v>1343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381</v>
      </c>
      <c r="D23" s="103">
        <v>-0.217659137577002</v>
      </c>
      <c r="E23" s="102">
        <v>2</v>
      </c>
      <c r="F23" s="103">
        <v>1</v>
      </c>
      <c r="G23" s="102">
        <v>263</v>
      </c>
      <c r="H23" s="103">
        <v>-0.20303030303030301</v>
      </c>
      <c r="I23" s="102">
        <v>646</v>
      </c>
      <c r="J23" s="103">
        <v>-0.21026894865525703</v>
      </c>
      <c r="K23" s="102">
        <v>51</v>
      </c>
      <c r="L23" s="103">
        <v>-0.16393442622950799</v>
      </c>
      <c r="M23" s="102">
        <v>697</v>
      </c>
      <c r="N23" s="103">
        <v>-0.20705346985210499</v>
      </c>
      <c r="O23" s="106">
        <v>4</v>
      </c>
      <c r="P23" s="108"/>
      <c r="Q23" s="101" t="s">
        <v>58</v>
      </c>
      <c r="R23" s="105">
        <v>487</v>
      </c>
      <c r="S23" s="105">
        <v>1</v>
      </c>
      <c r="T23" s="105">
        <v>330</v>
      </c>
      <c r="U23" s="105">
        <v>818</v>
      </c>
      <c r="V23" s="105">
        <v>61</v>
      </c>
      <c r="W23" s="105">
        <v>879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198</v>
      </c>
      <c r="D24" s="103">
        <v>-5.2631578947368404E-2</v>
      </c>
      <c r="E24" s="102">
        <v>0</v>
      </c>
      <c r="F24" s="103" t="s">
        <v>62</v>
      </c>
      <c r="G24" s="102">
        <v>0</v>
      </c>
      <c r="H24" s="103" t="s">
        <v>62</v>
      </c>
      <c r="I24" s="102">
        <v>198</v>
      </c>
      <c r="J24" s="103">
        <v>-5.2631578947368404E-2</v>
      </c>
      <c r="K24" s="102">
        <v>33</v>
      </c>
      <c r="L24" s="103">
        <v>0.1</v>
      </c>
      <c r="M24" s="102">
        <v>231</v>
      </c>
      <c r="N24" s="103">
        <v>-3.3472803347280304E-2</v>
      </c>
      <c r="O24" s="106">
        <v>4</v>
      </c>
      <c r="P24" s="108"/>
      <c r="Q24" s="101" t="s">
        <v>58</v>
      </c>
      <c r="R24" s="105">
        <v>209</v>
      </c>
      <c r="S24" s="105">
        <v>0</v>
      </c>
      <c r="T24" s="105">
        <v>0</v>
      </c>
      <c r="U24" s="105">
        <v>209</v>
      </c>
      <c r="V24" s="105">
        <v>30</v>
      </c>
      <c r="W24" s="105">
        <v>239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373</v>
      </c>
      <c r="D25" s="103">
        <v>-3.6175710594315201E-2</v>
      </c>
      <c r="E25" s="102">
        <v>0</v>
      </c>
      <c r="F25" s="103" t="s">
        <v>62</v>
      </c>
      <c r="G25" s="102">
        <v>0</v>
      </c>
      <c r="H25" s="103" t="s">
        <v>62</v>
      </c>
      <c r="I25" s="102">
        <v>373</v>
      </c>
      <c r="J25" s="103">
        <v>-3.6175710594315201E-2</v>
      </c>
      <c r="K25" s="102">
        <v>54</v>
      </c>
      <c r="L25" s="103">
        <v>-0.22857142857142901</v>
      </c>
      <c r="M25" s="102">
        <v>427</v>
      </c>
      <c r="N25" s="103">
        <v>-6.5645514223194701E-2</v>
      </c>
      <c r="O25" s="106">
        <v>5</v>
      </c>
      <c r="P25" s="108"/>
      <c r="Q25" s="101" t="s">
        <v>58</v>
      </c>
      <c r="R25" s="105">
        <v>387</v>
      </c>
      <c r="S25" s="105">
        <v>0</v>
      </c>
      <c r="T25" s="105">
        <v>0</v>
      </c>
      <c r="U25" s="105">
        <v>387</v>
      </c>
      <c r="V25" s="105">
        <v>70</v>
      </c>
      <c r="W25" s="105">
        <v>457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186</v>
      </c>
      <c r="D26" s="103">
        <v>7.5144508670520208E-2</v>
      </c>
      <c r="E26" s="102">
        <v>0</v>
      </c>
      <c r="F26" s="103" t="s">
        <v>62</v>
      </c>
      <c r="G26" s="102">
        <v>0</v>
      </c>
      <c r="H26" s="103" t="s">
        <v>62</v>
      </c>
      <c r="I26" s="102">
        <v>186</v>
      </c>
      <c r="J26" s="103">
        <v>7.5144508670520208E-2</v>
      </c>
      <c r="K26" s="102">
        <v>30</v>
      </c>
      <c r="L26" s="103">
        <v>0</v>
      </c>
      <c r="M26" s="102">
        <v>216</v>
      </c>
      <c r="N26" s="103">
        <v>6.4039408866995093E-2</v>
      </c>
      <c r="O26" s="106">
        <v>5</v>
      </c>
      <c r="P26" s="108"/>
      <c r="Q26" s="101" t="s">
        <v>58</v>
      </c>
      <c r="R26" s="105">
        <v>173</v>
      </c>
      <c r="S26" s="105">
        <v>0</v>
      </c>
      <c r="T26" s="105">
        <v>0</v>
      </c>
      <c r="U26" s="105">
        <v>173</v>
      </c>
      <c r="V26" s="105">
        <v>30</v>
      </c>
      <c r="W26" s="105">
        <v>203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459</v>
      </c>
      <c r="D27" s="103">
        <v>-3.5714285714285698E-2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459</v>
      </c>
      <c r="J27" s="103">
        <v>-3.5714285714285698E-2</v>
      </c>
      <c r="K27" s="102">
        <v>106</v>
      </c>
      <c r="L27" s="103">
        <v>0.37662337662337703</v>
      </c>
      <c r="M27" s="102">
        <v>565</v>
      </c>
      <c r="N27" s="103">
        <v>2.1699819168173602E-2</v>
      </c>
      <c r="O27" s="106">
        <v>5</v>
      </c>
      <c r="P27" s="108"/>
      <c r="Q27" s="101" t="s">
        <v>58</v>
      </c>
      <c r="R27" s="105">
        <v>476</v>
      </c>
      <c r="S27" s="105">
        <v>0</v>
      </c>
      <c r="T27" s="105">
        <v>0</v>
      </c>
      <c r="U27" s="105">
        <v>476</v>
      </c>
      <c r="V27" s="105">
        <v>77</v>
      </c>
      <c r="W27" s="105">
        <v>553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550</v>
      </c>
      <c r="D28" s="103">
        <v>-3.5087719298245598E-2</v>
      </c>
      <c r="E28" s="102">
        <v>24</v>
      </c>
      <c r="F28" s="103">
        <v>-7.69230769230769E-2</v>
      </c>
      <c r="G28" s="102">
        <v>0</v>
      </c>
      <c r="H28" s="103" t="s">
        <v>62</v>
      </c>
      <c r="I28" s="102">
        <v>574</v>
      </c>
      <c r="J28" s="103">
        <v>-3.6912751677852303E-2</v>
      </c>
      <c r="K28" s="102">
        <v>56</v>
      </c>
      <c r="L28" s="103">
        <v>3.7037037037037E-2</v>
      </c>
      <c r="M28" s="102">
        <v>630</v>
      </c>
      <c r="N28" s="103">
        <v>-3.0769230769230802E-2</v>
      </c>
      <c r="O28" s="106">
        <v>4</v>
      </c>
      <c r="P28" s="108"/>
      <c r="Q28" s="101" t="s">
        <v>58</v>
      </c>
      <c r="R28" s="105">
        <v>570</v>
      </c>
      <c r="S28" s="105">
        <v>26</v>
      </c>
      <c r="T28" s="105">
        <v>0</v>
      </c>
      <c r="U28" s="105">
        <v>596</v>
      </c>
      <c r="V28" s="105">
        <v>54</v>
      </c>
      <c r="W28" s="105">
        <v>650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444</v>
      </c>
      <c r="D29" s="103">
        <v>-2.4175824175824201E-2</v>
      </c>
      <c r="E29" s="102">
        <v>0</v>
      </c>
      <c r="F29" s="103" t="s">
        <v>62</v>
      </c>
      <c r="G29" s="102">
        <v>0</v>
      </c>
      <c r="H29" s="103" t="s">
        <v>62</v>
      </c>
      <c r="I29" s="102">
        <v>444</v>
      </c>
      <c r="J29" s="103">
        <v>-2.4175824175824201E-2</v>
      </c>
      <c r="K29" s="102">
        <v>37</v>
      </c>
      <c r="L29" s="103">
        <v>-0.19565217391304301</v>
      </c>
      <c r="M29" s="102">
        <v>481</v>
      </c>
      <c r="N29" s="103">
        <v>-3.9920159680638702E-2</v>
      </c>
      <c r="O29" s="106">
        <v>5</v>
      </c>
      <c r="P29" s="108"/>
      <c r="Q29" s="101" t="s">
        <v>58</v>
      </c>
      <c r="R29" s="105">
        <v>455</v>
      </c>
      <c r="S29" s="105">
        <v>0</v>
      </c>
      <c r="T29" s="105">
        <v>0</v>
      </c>
      <c r="U29" s="105">
        <v>455</v>
      </c>
      <c r="V29" s="105">
        <v>46</v>
      </c>
      <c r="W29" s="105">
        <v>501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241</v>
      </c>
      <c r="D30" s="103">
        <v>4.1666666666666709E-3</v>
      </c>
      <c r="E30" s="102">
        <v>0</v>
      </c>
      <c r="F30" s="103" t="s">
        <v>62</v>
      </c>
      <c r="G30" s="102">
        <v>0</v>
      </c>
      <c r="H30" s="103" t="s">
        <v>62</v>
      </c>
      <c r="I30" s="102">
        <v>241</v>
      </c>
      <c r="J30" s="103">
        <v>4.1666666666666709E-3</v>
      </c>
      <c r="K30" s="102">
        <v>21</v>
      </c>
      <c r="L30" s="103">
        <v>9.5</v>
      </c>
      <c r="M30" s="102">
        <v>262</v>
      </c>
      <c r="N30" s="103">
        <v>8.2644628099173598E-2</v>
      </c>
      <c r="O30" s="106">
        <v>5</v>
      </c>
      <c r="P30" s="108"/>
      <c r="Q30" s="101" t="s">
        <v>58</v>
      </c>
      <c r="R30" s="105">
        <v>240</v>
      </c>
      <c r="S30" s="105">
        <v>0</v>
      </c>
      <c r="T30" s="105">
        <v>0</v>
      </c>
      <c r="U30" s="105">
        <v>240</v>
      </c>
      <c r="V30" s="105">
        <v>2</v>
      </c>
      <c r="W30" s="105">
        <v>242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152</v>
      </c>
      <c r="D31" s="103">
        <v>2.7027027027027001E-2</v>
      </c>
      <c r="E31" s="102">
        <v>0</v>
      </c>
      <c r="F31" s="103" t="s">
        <v>62</v>
      </c>
      <c r="G31" s="102">
        <v>0</v>
      </c>
      <c r="H31" s="103" t="s">
        <v>62</v>
      </c>
      <c r="I31" s="102">
        <v>152</v>
      </c>
      <c r="J31" s="103">
        <v>2.7027027027027001E-2</v>
      </c>
      <c r="K31" s="102">
        <v>47</v>
      </c>
      <c r="L31" s="103">
        <v>0</v>
      </c>
      <c r="M31" s="102">
        <v>199</v>
      </c>
      <c r="N31" s="103">
        <v>2.0512820512820502E-2</v>
      </c>
      <c r="O31" s="106">
        <v>5</v>
      </c>
      <c r="P31" s="108"/>
      <c r="Q31" s="101" t="s">
        <v>58</v>
      </c>
      <c r="R31" s="105">
        <v>148</v>
      </c>
      <c r="S31" s="105">
        <v>0</v>
      </c>
      <c r="T31" s="105">
        <v>0</v>
      </c>
      <c r="U31" s="105">
        <v>148</v>
      </c>
      <c r="V31" s="105">
        <v>47</v>
      </c>
      <c r="W31" s="105">
        <v>195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8615</v>
      </c>
      <c r="D32" s="103">
        <v>-4.7365988909426997E-3</v>
      </c>
      <c r="E32" s="102">
        <v>8817</v>
      </c>
      <c r="F32" s="103">
        <v>7.563742832743689E-2</v>
      </c>
      <c r="G32" s="102">
        <v>0</v>
      </c>
      <c r="H32" s="103" t="s">
        <v>62</v>
      </c>
      <c r="I32" s="102">
        <v>17432</v>
      </c>
      <c r="J32" s="103">
        <v>3.43559010265235E-2</v>
      </c>
      <c r="K32" s="102">
        <v>594</v>
      </c>
      <c r="L32" s="103">
        <v>7.4141048824593103E-2</v>
      </c>
      <c r="M32" s="102">
        <v>18026</v>
      </c>
      <c r="N32" s="103">
        <v>3.5619901183499905E-2</v>
      </c>
      <c r="O32" s="106">
        <v>1</v>
      </c>
      <c r="P32" s="108"/>
      <c r="Q32" s="101" t="s">
        <v>141</v>
      </c>
      <c r="R32" s="105">
        <v>8656</v>
      </c>
      <c r="S32" s="105">
        <v>8197</v>
      </c>
      <c r="T32" s="105">
        <v>0</v>
      </c>
      <c r="U32" s="105">
        <v>16853</v>
      </c>
      <c r="V32" s="105">
        <v>553</v>
      </c>
      <c r="W32" s="105">
        <v>17406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101</v>
      </c>
      <c r="D33" s="103">
        <v>2.02020202020202E-2</v>
      </c>
      <c r="E33" s="102">
        <v>0</v>
      </c>
      <c r="F33" s="103">
        <v>-1</v>
      </c>
      <c r="G33" s="102">
        <v>0</v>
      </c>
      <c r="H33" s="103" t="s">
        <v>62</v>
      </c>
      <c r="I33" s="102">
        <v>101</v>
      </c>
      <c r="J33" s="103">
        <v>-1.94174757281553E-2</v>
      </c>
      <c r="K33" s="102">
        <v>10</v>
      </c>
      <c r="L33" s="103">
        <v>-0.41176470588235298</v>
      </c>
      <c r="M33" s="102">
        <v>111</v>
      </c>
      <c r="N33" s="103">
        <v>-7.4999999999999997E-2</v>
      </c>
      <c r="O33" s="106">
        <v>5</v>
      </c>
      <c r="P33" s="108"/>
      <c r="Q33" s="101" t="s">
        <v>58</v>
      </c>
      <c r="R33" s="105">
        <v>99</v>
      </c>
      <c r="S33" s="105">
        <v>4</v>
      </c>
      <c r="T33" s="105">
        <v>0</v>
      </c>
      <c r="U33" s="105">
        <v>103</v>
      </c>
      <c r="V33" s="105">
        <v>17</v>
      </c>
      <c r="W33" s="105">
        <v>120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229</v>
      </c>
      <c r="D34" s="103">
        <v>-3.78151260504202E-2</v>
      </c>
      <c r="E34" s="102">
        <v>0</v>
      </c>
      <c r="F34" s="103" t="s">
        <v>62</v>
      </c>
      <c r="G34" s="102">
        <v>0</v>
      </c>
      <c r="H34" s="103" t="s">
        <v>62</v>
      </c>
      <c r="I34" s="102">
        <v>229</v>
      </c>
      <c r="J34" s="103">
        <v>-3.78151260504202E-2</v>
      </c>
      <c r="K34" s="102">
        <v>8</v>
      </c>
      <c r="L34" s="103">
        <v>1</v>
      </c>
      <c r="M34" s="102">
        <v>237</v>
      </c>
      <c r="N34" s="103">
        <v>-2.0661157024793399E-2</v>
      </c>
      <c r="O34" s="106">
        <v>5</v>
      </c>
      <c r="P34" s="108"/>
      <c r="Q34" s="101" t="s">
        <v>58</v>
      </c>
      <c r="R34" s="105">
        <v>238</v>
      </c>
      <c r="S34" s="105">
        <v>0</v>
      </c>
      <c r="T34" s="105">
        <v>0</v>
      </c>
      <c r="U34" s="105">
        <v>238</v>
      </c>
      <c r="V34" s="105">
        <v>4</v>
      </c>
      <c r="W34" s="105">
        <v>242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94</v>
      </c>
      <c r="D35" s="103">
        <v>-2.0833333333333301E-2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94</v>
      </c>
      <c r="J35" s="103">
        <v>-2.0833333333333301E-2</v>
      </c>
      <c r="K35" s="102">
        <v>6</v>
      </c>
      <c r="L35" s="103" t="s">
        <v>62</v>
      </c>
      <c r="M35" s="102">
        <v>100</v>
      </c>
      <c r="N35" s="103">
        <v>4.1666666666666699E-2</v>
      </c>
      <c r="O35" s="106">
        <v>5</v>
      </c>
      <c r="P35" s="108"/>
      <c r="Q35" s="101" t="s">
        <v>58</v>
      </c>
      <c r="R35" s="105">
        <v>96</v>
      </c>
      <c r="S35" s="105">
        <v>0</v>
      </c>
      <c r="T35" s="105">
        <v>0</v>
      </c>
      <c r="U35" s="105">
        <v>96</v>
      </c>
      <c r="V35" s="105">
        <v>0</v>
      </c>
      <c r="W35" s="105">
        <v>96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189</v>
      </c>
      <c r="D36" s="103">
        <v>0.15243902439024401</v>
      </c>
      <c r="E36" s="102">
        <v>0</v>
      </c>
      <c r="F36" s="103" t="s">
        <v>62</v>
      </c>
      <c r="G36" s="102">
        <v>0</v>
      </c>
      <c r="H36" s="103" t="s">
        <v>62</v>
      </c>
      <c r="I36" s="102">
        <v>189</v>
      </c>
      <c r="J36" s="103">
        <v>0.15243902439024401</v>
      </c>
      <c r="K36" s="102">
        <v>2</v>
      </c>
      <c r="L36" s="103">
        <v>-0.91304347826087007</v>
      </c>
      <c r="M36" s="102">
        <v>191</v>
      </c>
      <c r="N36" s="103">
        <v>2.1390374331550797E-2</v>
      </c>
      <c r="O36" s="106">
        <v>5</v>
      </c>
      <c r="P36" s="108"/>
      <c r="Q36" s="101" t="s">
        <v>58</v>
      </c>
      <c r="R36" s="105">
        <v>164</v>
      </c>
      <c r="S36" s="105">
        <v>0</v>
      </c>
      <c r="T36" s="105">
        <v>0</v>
      </c>
      <c r="U36" s="105">
        <v>164</v>
      </c>
      <c r="V36" s="105">
        <v>23</v>
      </c>
      <c r="W36" s="105">
        <v>187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530</v>
      </c>
      <c r="D37" s="103">
        <v>9.7308488612836405E-2</v>
      </c>
      <c r="E37" s="102">
        <v>0</v>
      </c>
      <c r="F37" s="103" t="s">
        <v>62</v>
      </c>
      <c r="G37" s="102">
        <v>2</v>
      </c>
      <c r="H37" s="103" t="s">
        <v>62</v>
      </c>
      <c r="I37" s="102">
        <v>532</v>
      </c>
      <c r="J37" s="103">
        <v>0.101449275362319</v>
      </c>
      <c r="K37" s="102">
        <v>82</v>
      </c>
      <c r="L37" s="103">
        <v>0.49090909090909102</v>
      </c>
      <c r="M37" s="102">
        <v>614</v>
      </c>
      <c r="N37" s="103">
        <v>0.141263940520446</v>
      </c>
      <c r="O37" s="106">
        <v>5</v>
      </c>
      <c r="P37" s="108"/>
      <c r="Q37" s="101" t="s">
        <v>58</v>
      </c>
      <c r="R37" s="105">
        <v>483</v>
      </c>
      <c r="S37" s="105">
        <v>0</v>
      </c>
      <c r="T37" s="105">
        <v>0</v>
      </c>
      <c r="U37" s="105">
        <v>483</v>
      </c>
      <c r="V37" s="105">
        <v>55</v>
      </c>
      <c r="W37" s="105">
        <v>538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411</v>
      </c>
      <c r="D38" s="103">
        <v>0.10781671159029599</v>
      </c>
      <c r="E38" s="102">
        <v>0</v>
      </c>
      <c r="F38" s="103" t="s">
        <v>62</v>
      </c>
      <c r="G38" s="102">
        <v>0</v>
      </c>
      <c r="H38" s="103" t="s">
        <v>62</v>
      </c>
      <c r="I38" s="102">
        <v>411</v>
      </c>
      <c r="J38" s="103">
        <v>0.10781671159029599</v>
      </c>
      <c r="K38" s="102">
        <v>16</v>
      </c>
      <c r="L38" s="103">
        <v>4.3333333333333295</v>
      </c>
      <c r="M38" s="102">
        <v>427</v>
      </c>
      <c r="N38" s="103">
        <v>0.14171122994652399</v>
      </c>
      <c r="O38" s="106">
        <v>5</v>
      </c>
      <c r="P38" s="108"/>
      <c r="Q38" s="101" t="s">
        <v>58</v>
      </c>
      <c r="R38" s="105">
        <v>371</v>
      </c>
      <c r="S38" s="105">
        <v>0</v>
      </c>
      <c r="T38" s="105">
        <v>0</v>
      </c>
      <c r="U38" s="105">
        <v>371</v>
      </c>
      <c r="V38" s="105">
        <v>3</v>
      </c>
      <c r="W38" s="105">
        <v>374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2138</v>
      </c>
      <c r="D39" s="103">
        <v>-4.1685342895562499E-2</v>
      </c>
      <c r="E39" s="102">
        <v>1342</v>
      </c>
      <c r="F39" s="103">
        <v>-0.122875816993464</v>
      </c>
      <c r="G39" s="102">
        <v>1206</v>
      </c>
      <c r="H39" s="103">
        <v>-0.140413399857448</v>
      </c>
      <c r="I39" s="102">
        <v>4686</v>
      </c>
      <c r="J39" s="103">
        <v>-9.2563903950426005E-2</v>
      </c>
      <c r="K39" s="102">
        <v>431</v>
      </c>
      <c r="L39" s="103">
        <v>-0.21206581352833598</v>
      </c>
      <c r="M39" s="102">
        <v>5117</v>
      </c>
      <c r="N39" s="103">
        <v>-0.104009805638242</v>
      </c>
      <c r="O39" s="106">
        <v>2</v>
      </c>
      <c r="P39" s="108"/>
      <c r="Q39" s="101" t="s">
        <v>58</v>
      </c>
      <c r="R39" s="105">
        <v>2231</v>
      </c>
      <c r="S39" s="105">
        <v>1530</v>
      </c>
      <c r="T39" s="105">
        <v>1403</v>
      </c>
      <c r="U39" s="105">
        <v>5164</v>
      </c>
      <c r="V39" s="105">
        <v>547</v>
      </c>
      <c r="W39" s="105">
        <v>5711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436</v>
      </c>
      <c r="D40" s="103">
        <v>5.3140096618357495E-2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436</v>
      </c>
      <c r="J40" s="103">
        <v>5.3140096618357495E-2</v>
      </c>
      <c r="K40" s="102">
        <v>82</v>
      </c>
      <c r="L40" s="103">
        <v>0.43859649122806998</v>
      </c>
      <c r="M40" s="102">
        <v>518</v>
      </c>
      <c r="N40" s="103">
        <v>9.9787685774946899E-2</v>
      </c>
      <c r="O40" s="106">
        <v>5</v>
      </c>
      <c r="P40" s="108"/>
      <c r="Q40" s="101" t="s">
        <v>58</v>
      </c>
      <c r="R40" s="105">
        <v>414</v>
      </c>
      <c r="S40" s="105">
        <v>0</v>
      </c>
      <c r="T40" s="105">
        <v>0</v>
      </c>
      <c r="U40" s="105">
        <v>414</v>
      </c>
      <c r="V40" s="105">
        <v>57</v>
      </c>
      <c r="W40" s="105">
        <v>471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171</v>
      </c>
      <c r="D41" s="103">
        <v>-0.1</v>
      </c>
      <c r="E41" s="102">
        <v>3</v>
      </c>
      <c r="F41" s="103">
        <v>0.5</v>
      </c>
      <c r="G41" s="102">
        <v>0</v>
      </c>
      <c r="H41" s="103" t="s">
        <v>62</v>
      </c>
      <c r="I41" s="102">
        <v>174</v>
      </c>
      <c r="J41" s="103">
        <v>-9.375E-2</v>
      </c>
      <c r="K41" s="102">
        <v>143</v>
      </c>
      <c r="L41" s="103">
        <v>-0.1875</v>
      </c>
      <c r="M41" s="102">
        <v>317</v>
      </c>
      <c r="N41" s="103">
        <v>-0.138586956521739</v>
      </c>
      <c r="O41" s="106">
        <v>4</v>
      </c>
      <c r="P41" s="108"/>
      <c r="Q41" s="101" t="s">
        <v>58</v>
      </c>
      <c r="R41" s="105">
        <v>190</v>
      </c>
      <c r="S41" s="105">
        <v>2</v>
      </c>
      <c r="T41" s="105">
        <v>0</v>
      </c>
      <c r="U41" s="105">
        <v>192</v>
      </c>
      <c r="V41" s="105">
        <v>176</v>
      </c>
      <c r="W41" s="105">
        <v>368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302</v>
      </c>
      <c r="D42" s="103">
        <v>-3.3003300330033004E-3</v>
      </c>
      <c r="E42" s="102">
        <v>0</v>
      </c>
      <c r="F42" s="103">
        <v>-1</v>
      </c>
      <c r="G42" s="102">
        <v>0</v>
      </c>
      <c r="H42" s="103" t="s">
        <v>62</v>
      </c>
      <c r="I42" s="102">
        <v>302</v>
      </c>
      <c r="J42" s="103">
        <v>-6.5789473684210505E-3</v>
      </c>
      <c r="K42" s="102">
        <v>12</v>
      </c>
      <c r="L42" s="103">
        <v>0.5</v>
      </c>
      <c r="M42" s="102">
        <v>314</v>
      </c>
      <c r="N42" s="103">
        <v>6.4102564102564109E-3</v>
      </c>
      <c r="O42" s="106">
        <v>5</v>
      </c>
      <c r="P42" s="108"/>
      <c r="Q42" s="101" t="s">
        <v>58</v>
      </c>
      <c r="R42" s="105">
        <v>303</v>
      </c>
      <c r="S42" s="105">
        <v>1</v>
      </c>
      <c r="T42" s="105">
        <v>0</v>
      </c>
      <c r="U42" s="105">
        <v>304</v>
      </c>
      <c r="V42" s="105">
        <v>8</v>
      </c>
      <c r="W42" s="105">
        <v>312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176</v>
      </c>
      <c r="D43" s="103">
        <v>0.18918918918918901</v>
      </c>
      <c r="E43" s="102">
        <v>0</v>
      </c>
      <c r="F43" s="103" t="s">
        <v>62</v>
      </c>
      <c r="G43" s="102">
        <v>0</v>
      </c>
      <c r="H43" s="103" t="s">
        <v>62</v>
      </c>
      <c r="I43" s="102">
        <v>176</v>
      </c>
      <c r="J43" s="103">
        <v>0.18918918918918901</v>
      </c>
      <c r="K43" s="102">
        <v>4</v>
      </c>
      <c r="L43" s="103">
        <v>-0.6</v>
      </c>
      <c r="M43" s="102">
        <v>180</v>
      </c>
      <c r="N43" s="103">
        <v>0.139240506329114</v>
      </c>
      <c r="O43" s="106">
        <v>5</v>
      </c>
      <c r="P43" s="108"/>
      <c r="Q43" s="101" t="s">
        <v>58</v>
      </c>
      <c r="R43" s="105">
        <v>148</v>
      </c>
      <c r="S43" s="105">
        <v>0</v>
      </c>
      <c r="T43" s="105">
        <v>0</v>
      </c>
      <c r="U43" s="105">
        <v>148</v>
      </c>
      <c r="V43" s="105">
        <v>10</v>
      </c>
      <c r="W43" s="105">
        <v>158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2479</v>
      </c>
      <c r="D44" s="103">
        <v>-2.0158102766798403E-2</v>
      </c>
      <c r="E44" s="102">
        <v>128</v>
      </c>
      <c r="F44" s="103">
        <v>0.26732673267326701</v>
      </c>
      <c r="G44" s="102">
        <v>0</v>
      </c>
      <c r="H44" s="103" t="s">
        <v>62</v>
      </c>
      <c r="I44" s="102">
        <v>2607</v>
      </c>
      <c r="J44" s="103">
        <v>-9.1220068415051297E-3</v>
      </c>
      <c r="K44" s="102">
        <v>646</v>
      </c>
      <c r="L44" s="103">
        <v>0.12739965095986</v>
      </c>
      <c r="M44" s="102">
        <v>3253</v>
      </c>
      <c r="N44" s="103">
        <v>1.5293383270911402E-2</v>
      </c>
      <c r="O44" s="106">
        <v>3</v>
      </c>
      <c r="P44" s="108"/>
      <c r="Q44" s="101" t="s">
        <v>58</v>
      </c>
      <c r="R44" s="105">
        <v>2530</v>
      </c>
      <c r="S44" s="105">
        <v>101</v>
      </c>
      <c r="T44" s="105">
        <v>0</v>
      </c>
      <c r="U44" s="105">
        <v>2631</v>
      </c>
      <c r="V44" s="105">
        <v>573</v>
      </c>
      <c r="W44" s="105">
        <v>3204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3394</v>
      </c>
      <c r="D45" s="103">
        <v>-1.65169516082295E-2</v>
      </c>
      <c r="E45" s="102">
        <v>574</v>
      </c>
      <c r="F45" s="103">
        <v>0.101727447216891</v>
      </c>
      <c r="G45" s="102">
        <v>0</v>
      </c>
      <c r="H45" s="103">
        <v>-1</v>
      </c>
      <c r="I45" s="102">
        <v>3968</v>
      </c>
      <c r="J45" s="103">
        <v>-1.50981378963261E-3</v>
      </c>
      <c r="K45" s="102">
        <v>303</v>
      </c>
      <c r="L45" s="103">
        <v>-0.15833333333333299</v>
      </c>
      <c r="M45" s="102">
        <v>4271</v>
      </c>
      <c r="N45" s="103">
        <v>-1.4536225196123702E-2</v>
      </c>
      <c r="O45" s="106">
        <v>2</v>
      </c>
      <c r="P45" s="108"/>
      <c r="Q45" s="101" t="s">
        <v>58</v>
      </c>
      <c r="R45" s="105">
        <v>3451</v>
      </c>
      <c r="S45" s="105">
        <v>521</v>
      </c>
      <c r="T45" s="105">
        <v>2</v>
      </c>
      <c r="U45" s="105">
        <v>3974</v>
      </c>
      <c r="V45" s="105">
        <v>360</v>
      </c>
      <c r="W45" s="105">
        <v>4334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507</v>
      </c>
      <c r="D46" s="103">
        <v>-5.8823529411764705E-3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507</v>
      </c>
      <c r="J46" s="103">
        <v>-5.8823529411764705E-3</v>
      </c>
      <c r="K46" s="102">
        <v>28</v>
      </c>
      <c r="L46" s="103">
        <v>-6.6666666666666693E-2</v>
      </c>
      <c r="M46" s="102">
        <v>535</v>
      </c>
      <c r="N46" s="103">
        <v>-9.2592592592592605E-3</v>
      </c>
      <c r="O46" s="106">
        <v>5</v>
      </c>
      <c r="P46" s="108"/>
      <c r="Q46" s="101" t="s">
        <v>58</v>
      </c>
      <c r="R46" s="105">
        <v>510</v>
      </c>
      <c r="S46" s="105">
        <v>0</v>
      </c>
      <c r="T46" s="105">
        <v>0</v>
      </c>
      <c r="U46" s="105">
        <v>510</v>
      </c>
      <c r="V46" s="105">
        <v>30</v>
      </c>
      <c r="W46" s="105">
        <v>540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180</v>
      </c>
      <c r="D47" s="103">
        <v>-2.1739130434782598E-2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180</v>
      </c>
      <c r="J47" s="103">
        <v>-2.1739130434782598E-2</v>
      </c>
      <c r="K47" s="102">
        <v>17</v>
      </c>
      <c r="L47" s="103">
        <v>6.25E-2</v>
      </c>
      <c r="M47" s="102">
        <v>197</v>
      </c>
      <c r="N47" s="103">
        <v>-1.5000000000000001E-2</v>
      </c>
      <c r="O47" s="106">
        <v>5</v>
      </c>
      <c r="P47" s="108"/>
      <c r="Q47" s="101" t="s">
        <v>58</v>
      </c>
      <c r="R47" s="105">
        <v>184</v>
      </c>
      <c r="S47" s="105">
        <v>0</v>
      </c>
      <c r="T47" s="105">
        <v>0</v>
      </c>
      <c r="U47" s="105">
        <v>184</v>
      </c>
      <c r="V47" s="105">
        <v>16</v>
      </c>
      <c r="W47" s="105">
        <v>200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90</v>
      </c>
      <c r="D48" s="103">
        <v>7.1428571428571397E-2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90</v>
      </c>
      <c r="J48" s="103">
        <v>7.1428571428571397E-2</v>
      </c>
      <c r="K48" s="102">
        <v>0</v>
      </c>
      <c r="L48" s="103">
        <v>-1</v>
      </c>
      <c r="M48" s="102">
        <v>90</v>
      </c>
      <c r="N48" s="103">
        <v>0</v>
      </c>
      <c r="O48" s="106">
        <v>5</v>
      </c>
      <c r="P48" s="108"/>
      <c r="Q48" s="101" t="s">
        <v>58</v>
      </c>
      <c r="R48" s="105">
        <v>84</v>
      </c>
      <c r="S48" s="105">
        <v>0</v>
      </c>
      <c r="T48" s="105">
        <v>0</v>
      </c>
      <c r="U48" s="105">
        <v>84</v>
      </c>
      <c r="V48" s="105">
        <v>6</v>
      </c>
      <c r="W48" s="105">
        <v>90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308</v>
      </c>
      <c r="D49" s="103">
        <v>-0.16076294277929198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308</v>
      </c>
      <c r="J49" s="103">
        <v>-0.16076294277929198</v>
      </c>
      <c r="K49" s="102">
        <v>20</v>
      </c>
      <c r="L49" s="103">
        <v>-0.25925925925925897</v>
      </c>
      <c r="M49" s="102">
        <v>328</v>
      </c>
      <c r="N49" s="103">
        <v>-0.16751269035533001</v>
      </c>
      <c r="O49" s="106">
        <v>5</v>
      </c>
      <c r="P49" s="108"/>
      <c r="Q49" s="101" t="s">
        <v>58</v>
      </c>
      <c r="R49" s="105">
        <v>367</v>
      </c>
      <c r="S49" s="105">
        <v>0</v>
      </c>
      <c r="T49" s="105">
        <v>0</v>
      </c>
      <c r="U49" s="105">
        <v>367</v>
      </c>
      <c r="V49" s="105">
        <v>27</v>
      </c>
      <c r="W49" s="105">
        <v>394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758</v>
      </c>
      <c r="D50" s="103">
        <v>-1.9404915912031001E-2</v>
      </c>
      <c r="E50" s="102">
        <v>147</v>
      </c>
      <c r="F50" s="103">
        <v>-0.24226804123711304</v>
      </c>
      <c r="G50" s="102">
        <v>0</v>
      </c>
      <c r="H50" s="103" t="s">
        <v>62</v>
      </c>
      <c r="I50" s="102">
        <v>905</v>
      </c>
      <c r="J50" s="103">
        <v>-6.4115822130299899E-2</v>
      </c>
      <c r="K50" s="102">
        <v>163</v>
      </c>
      <c r="L50" s="103">
        <v>-0.30638297872340403</v>
      </c>
      <c r="M50" s="102">
        <v>1068</v>
      </c>
      <c r="N50" s="103">
        <v>-0.111480865224626</v>
      </c>
      <c r="O50" s="106">
        <v>3</v>
      </c>
      <c r="P50" s="109"/>
      <c r="Q50" s="101" t="s">
        <v>58</v>
      </c>
      <c r="R50" s="105">
        <v>773</v>
      </c>
      <c r="S50" s="105">
        <v>194</v>
      </c>
      <c r="T50" s="105">
        <v>0</v>
      </c>
      <c r="U50" s="105">
        <v>967</v>
      </c>
      <c r="V50" s="105">
        <v>235</v>
      </c>
      <c r="W50" s="105">
        <v>1202</v>
      </c>
      <c r="X50" s="101" t="s">
        <v>194</v>
      </c>
    </row>
    <row r="51" spans="1:24" x14ac:dyDescent="0.2">
      <c r="A51" s="110" t="s">
        <v>245</v>
      </c>
      <c r="B51" s="111"/>
      <c r="C51" s="112">
        <v>36261</v>
      </c>
      <c r="D51" s="113">
        <v>-2.5320538666236601E-2</v>
      </c>
      <c r="E51" s="112">
        <v>12764</v>
      </c>
      <c r="F51" s="113">
        <v>2.5303237207807899E-2</v>
      </c>
      <c r="G51" s="112">
        <v>2719</v>
      </c>
      <c r="H51" s="113">
        <v>-0.16646229307173499</v>
      </c>
      <c r="I51" s="112">
        <v>51744</v>
      </c>
      <c r="J51" s="113">
        <v>-2.2111350493253201E-2</v>
      </c>
      <c r="K51" s="112">
        <v>5225</v>
      </c>
      <c r="L51" s="113">
        <v>-2.4818633066055703E-3</v>
      </c>
      <c r="M51" s="112">
        <v>56969</v>
      </c>
      <c r="N51" s="113">
        <v>-2.0343238409685001E-2</v>
      </c>
      <c r="O51" s="116"/>
      <c r="P51" s="117" t="s">
        <v>197</v>
      </c>
      <c r="Q51" s="117"/>
      <c r="R51" s="118">
        <v>37203</v>
      </c>
      <c r="S51" s="118">
        <v>12449</v>
      </c>
      <c r="T51" s="118">
        <v>3262</v>
      </c>
      <c r="U51" s="118">
        <v>52914</v>
      </c>
      <c r="V51" s="118">
        <v>5238</v>
      </c>
      <c r="W51" s="118">
        <v>58152</v>
      </c>
      <c r="X51" s="117"/>
    </row>
    <row r="52" spans="1:24" x14ac:dyDescent="0.2">
      <c r="A52" s="101" t="s">
        <v>200</v>
      </c>
      <c r="B52" s="101" t="s">
        <v>199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62</v>
      </c>
      <c r="I52" s="102">
        <v>0</v>
      </c>
      <c r="J52" s="103">
        <v>-1</v>
      </c>
      <c r="K52" s="102">
        <v>4</v>
      </c>
      <c r="L52" s="103">
        <v>-0.97826086956521696</v>
      </c>
      <c r="M52" s="102">
        <v>4</v>
      </c>
      <c r="N52" s="103">
        <v>-0.99579390115667699</v>
      </c>
      <c r="O52" s="106">
        <v>6</v>
      </c>
      <c r="P52" s="107" t="s">
        <v>141</v>
      </c>
      <c r="Q52" s="101" t="s">
        <v>141</v>
      </c>
      <c r="R52" s="105">
        <v>8</v>
      </c>
      <c r="S52" s="105">
        <v>759</v>
      </c>
      <c r="T52" s="105">
        <v>0</v>
      </c>
      <c r="U52" s="105">
        <v>767</v>
      </c>
      <c r="V52" s="105">
        <v>184</v>
      </c>
      <c r="W52" s="105">
        <v>951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36</v>
      </c>
      <c r="D53" s="103">
        <v>0.33333333333333298</v>
      </c>
      <c r="E53" s="102">
        <v>0</v>
      </c>
      <c r="F53" s="103" t="s">
        <v>62</v>
      </c>
      <c r="G53" s="102">
        <v>0</v>
      </c>
      <c r="H53" s="103" t="s">
        <v>62</v>
      </c>
      <c r="I53" s="102">
        <v>36</v>
      </c>
      <c r="J53" s="103">
        <v>0.33333333333333298</v>
      </c>
      <c r="K53" s="102">
        <v>89</v>
      </c>
      <c r="L53" s="103">
        <v>0.27142857142857096</v>
      </c>
      <c r="M53" s="102">
        <v>125</v>
      </c>
      <c r="N53" s="103">
        <v>0.28865979381443302</v>
      </c>
      <c r="O53" s="106">
        <v>6</v>
      </c>
      <c r="P53" s="108"/>
      <c r="Q53" s="101" t="s">
        <v>141</v>
      </c>
      <c r="R53" s="105">
        <v>27</v>
      </c>
      <c r="S53" s="105">
        <v>0</v>
      </c>
      <c r="T53" s="105">
        <v>0</v>
      </c>
      <c r="U53" s="105">
        <v>27</v>
      </c>
      <c r="V53" s="105">
        <v>70</v>
      </c>
      <c r="W53" s="105">
        <v>97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681</v>
      </c>
      <c r="D54" s="103">
        <v>-0.10394736842105301</v>
      </c>
      <c r="E54" s="102">
        <v>888</v>
      </c>
      <c r="F54" s="103">
        <v>0.30396475770925102</v>
      </c>
      <c r="G54" s="102">
        <v>0</v>
      </c>
      <c r="H54" s="103" t="s">
        <v>62</v>
      </c>
      <c r="I54" s="102">
        <v>1569</v>
      </c>
      <c r="J54" s="103">
        <v>8.8827203331020094E-2</v>
      </c>
      <c r="K54" s="102">
        <v>936</v>
      </c>
      <c r="L54" s="103">
        <v>0.30543933054393302</v>
      </c>
      <c r="M54" s="102">
        <v>2505</v>
      </c>
      <c r="N54" s="103">
        <v>0.16079703429101</v>
      </c>
      <c r="O54" s="106">
        <v>6</v>
      </c>
      <c r="P54" s="108"/>
      <c r="Q54" s="101" t="s">
        <v>141</v>
      </c>
      <c r="R54" s="105">
        <v>760</v>
      </c>
      <c r="S54" s="105">
        <v>681</v>
      </c>
      <c r="T54" s="105">
        <v>0</v>
      </c>
      <c r="U54" s="105">
        <v>1441</v>
      </c>
      <c r="V54" s="105">
        <v>717</v>
      </c>
      <c r="W54" s="105">
        <v>2158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0</v>
      </c>
      <c r="D55" s="103" t="s">
        <v>62</v>
      </c>
      <c r="E55" s="102">
        <v>0</v>
      </c>
      <c r="F55" s="103" t="s">
        <v>62</v>
      </c>
      <c r="G55" s="102">
        <v>0</v>
      </c>
      <c r="H55" s="103" t="s">
        <v>62</v>
      </c>
      <c r="I55" s="102">
        <v>0</v>
      </c>
      <c r="J55" s="103" t="s">
        <v>62</v>
      </c>
      <c r="K55" s="102">
        <v>20</v>
      </c>
      <c r="L55" s="103">
        <v>0.53846153846153788</v>
      </c>
      <c r="M55" s="102">
        <v>20</v>
      </c>
      <c r="N55" s="103">
        <v>0.53846153846153788</v>
      </c>
      <c r="O55" s="106">
        <v>6</v>
      </c>
      <c r="P55" s="108"/>
      <c r="Q55" s="101" t="s">
        <v>141</v>
      </c>
      <c r="R55" s="105">
        <v>0</v>
      </c>
      <c r="S55" s="105">
        <v>0</v>
      </c>
      <c r="T55" s="105">
        <v>0</v>
      </c>
      <c r="U55" s="105">
        <v>0</v>
      </c>
      <c r="V55" s="105">
        <v>13</v>
      </c>
      <c r="W55" s="105">
        <v>13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118</v>
      </c>
      <c r="D56" s="103">
        <v>1.72413793103448E-2</v>
      </c>
      <c r="E56" s="102">
        <v>0</v>
      </c>
      <c r="F56" s="103" t="s">
        <v>62</v>
      </c>
      <c r="G56" s="102">
        <v>0</v>
      </c>
      <c r="H56" s="103" t="s">
        <v>62</v>
      </c>
      <c r="I56" s="102">
        <v>118</v>
      </c>
      <c r="J56" s="103">
        <v>1.72413793103448E-2</v>
      </c>
      <c r="K56" s="102">
        <v>70</v>
      </c>
      <c r="L56" s="103">
        <v>-0.13580246913580202</v>
      </c>
      <c r="M56" s="102">
        <v>188</v>
      </c>
      <c r="N56" s="103">
        <v>-4.5685279187817299E-2</v>
      </c>
      <c r="O56" s="106">
        <v>6</v>
      </c>
      <c r="P56" s="108"/>
      <c r="Q56" s="101" t="s">
        <v>141</v>
      </c>
      <c r="R56" s="105">
        <v>116</v>
      </c>
      <c r="S56" s="105">
        <v>0</v>
      </c>
      <c r="T56" s="105">
        <v>0</v>
      </c>
      <c r="U56" s="105">
        <v>116</v>
      </c>
      <c r="V56" s="105">
        <v>81</v>
      </c>
      <c r="W56" s="105">
        <v>197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33</v>
      </c>
      <c r="D57" s="103">
        <v>6.451612903225809E-2</v>
      </c>
      <c r="E57" s="102">
        <v>4</v>
      </c>
      <c r="F57" s="103">
        <v>0.33333333333333298</v>
      </c>
      <c r="G57" s="102">
        <v>0</v>
      </c>
      <c r="H57" s="103" t="s">
        <v>62</v>
      </c>
      <c r="I57" s="102">
        <v>37</v>
      </c>
      <c r="J57" s="103">
        <v>8.8235294117647106E-2</v>
      </c>
      <c r="K57" s="102">
        <v>19</v>
      </c>
      <c r="L57" s="103">
        <v>-0.20833333333333301</v>
      </c>
      <c r="M57" s="102">
        <v>56</v>
      </c>
      <c r="N57" s="103">
        <v>-3.4482758620689696E-2</v>
      </c>
      <c r="O57" s="106">
        <v>6</v>
      </c>
      <c r="P57" s="109"/>
      <c r="Q57" s="101" t="s">
        <v>141</v>
      </c>
      <c r="R57" s="105">
        <v>31</v>
      </c>
      <c r="S57" s="105">
        <v>3</v>
      </c>
      <c r="T57" s="105">
        <v>0</v>
      </c>
      <c r="U57" s="105">
        <v>34</v>
      </c>
      <c r="V57" s="105">
        <v>24</v>
      </c>
      <c r="W57" s="105">
        <v>58</v>
      </c>
      <c r="X57" s="101" t="s">
        <v>213</v>
      </c>
    </row>
    <row r="58" spans="1:24" x14ac:dyDescent="0.2">
      <c r="A58" s="110" t="s">
        <v>246</v>
      </c>
      <c r="B58" s="111"/>
      <c r="C58" s="112">
        <v>868</v>
      </c>
      <c r="D58" s="113">
        <v>-7.8556263269639104E-2</v>
      </c>
      <c r="E58" s="112">
        <v>892</v>
      </c>
      <c r="F58" s="113">
        <v>-0.38184338184338201</v>
      </c>
      <c r="G58" s="112">
        <v>0</v>
      </c>
      <c r="H58" s="113"/>
      <c r="I58" s="112">
        <v>1760</v>
      </c>
      <c r="J58" s="113">
        <v>-0.262054507337526</v>
      </c>
      <c r="K58" s="112">
        <v>1138</v>
      </c>
      <c r="L58" s="113">
        <v>4.4995408631772295E-2</v>
      </c>
      <c r="M58" s="112">
        <v>2898</v>
      </c>
      <c r="N58" s="113">
        <v>-0.16580310880829</v>
      </c>
      <c r="O58" s="116"/>
      <c r="P58" s="117" t="s">
        <v>197</v>
      </c>
      <c r="Q58" s="117"/>
      <c r="R58" s="118">
        <v>942</v>
      </c>
      <c r="S58" s="118">
        <v>1443</v>
      </c>
      <c r="T58" s="118">
        <v>0</v>
      </c>
      <c r="U58" s="118">
        <v>2385</v>
      </c>
      <c r="V58" s="118">
        <v>1089</v>
      </c>
      <c r="W58" s="118">
        <v>3474</v>
      </c>
      <c r="X58" s="117"/>
    </row>
    <row r="59" spans="1:24" x14ac:dyDescent="0.2">
      <c r="A59" s="110" t="s">
        <v>247</v>
      </c>
      <c r="B59" s="111"/>
      <c r="C59" s="112">
        <v>37129</v>
      </c>
      <c r="D59" s="113">
        <v>-2.6635207759863701E-2</v>
      </c>
      <c r="E59" s="112">
        <v>13656</v>
      </c>
      <c r="F59" s="113">
        <v>-1.6988194644399702E-2</v>
      </c>
      <c r="G59" s="112">
        <v>2719</v>
      </c>
      <c r="H59" s="113">
        <v>-0.16646229307173499</v>
      </c>
      <c r="I59" s="112">
        <v>53504</v>
      </c>
      <c r="J59" s="113">
        <v>-3.2459899817356593E-2</v>
      </c>
      <c r="K59" s="112">
        <v>6363</v>
      </c>
      <c r="L59" s="113">
        <v>5.6899004267425305E-3</v>
      </c>
      <c r="M59" s="112">
        <v>59867</v>
      </c>
      <c r="N59" s="113">
        <v>-2.85431473728621E-2</v>
      </c>
      <c r="O59" s="116"/>
      <c r="P59" s="117"/>
      <c r="Q59" s="117"/>
      <c r="R59" s="118">
        <v>38145</v>
      </c>
      <c r="S59" s="118">
        <v>13892</v>
      </c>
      <c r="T59" s="118">
        <v>3262</v>
      </c>
      <c r="U59" s="118">
        <v>55299</v>
      </c>
      <c r="V59" s="118">
        <v>6327</v>
      </c>
      <c r="W59" s="118">
        <v>61626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3" zoomScaleSheetLayoutView="2013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231</v>
      </c>
      <c r="B4" s="99" t="s">
        <v>44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45</v>
      </c>
      <c r="H4" s="99" t="s">
        <v>255</v>
      </c>
      <c r="I4" s="99" t="s">
        <v>256</v>
      </c>
      <c r="J4" s="99" t="s">
        <v>261</v>
      </c>
      <c r="K4" s="99" t="s">
        <v>258</v>
      </c>
      <c r="L4" s="99" t="s">
        <v>259</v>
      </c>
      <c r="M4" s="99" t="s">
        <v>46</v>
      </c>
      <c r="N4" s="99" t="s">
        <v>244</v>
      </c>
      <c r="O4" s="100" t="s">
        <v>47</v>
      </c>
      <c r="P4" s="100" t="s">
        <v>48</v>
      </c>
      <c r="Q4" s="100" t="s">
        <v>49</v>
      </c>
      <c r="R4" s="100" t="s">
        <v>50</v>
      </c>
      <c r="S4" s="100" t="s">
        <v>51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43</v>
      </c>
    </row>
    <row r="5" spans="1:24" x14ac:dyDescent="0.2">
      <c r="A5" s="101" t="s">
        <v>59</v>
      </c>
      <c r="B5" s="101" t="s">
        <v>57</v>
      </c>
      <c r="C5" s="102">
        <v>6888</v>
      </c>
      <c r="D5" s="103">
        <v>-4.88815244407622E-2</v>
      </c>
      <c r="E5" s="102">
        <v>83</v>
      </c>
      <c r="F5" s="103">
        <v>-0.21698113207547198</v>
      </c>
      <c r="G5" s="102">
        <v>187</v>
      </c>
      <c r="H5" s="103">
        <v>-0.49322493224932201</v>
      </c>
      <c r="I5" s="102">
        <v>7158</v>
      </c>
      <c r="J5" s="103">
        <v>-7.2437475702993401E-2</v>
      </c>
      <c r="K5" s="102">
        <v>4481</v>
      </c>
      <c r="L5" s="103">
        <v>6.0619667714413997E-3</v>
      </c>
      <c r="M5" s="102">
        <v>11639</v>
      </c>
      <c r="N5" s="103">
        <v>-4.3710459288472593E-2</v>
      </c>
      <c r="O5" s="106">
        <v>4</v>
      </c>
      <c r="P5" s="107" t="s">
        <v>58</v>
      </c>
      <c r="Q5" s="101" t="s">
        <v>58</v>
      </c>
      <c r="R5" s="105">
        <v>7242</v>
      </c>
      <c r="S5" s="105">
        <v>106</v>
      </c>
      <c r="T5" s="105">
        <v>369</v>
      </c>
      <c r="U5" s="105">
        <v>7717</v>
      </c>
      <c r="V5" s="105">
        <v>4454</v>
      </c>
      <c r="W5" s="105">
        <v>12171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3097</v>
      </c>
      <c r="D6" s="103">
        <v>1.9085225403093101E-2</v>
      </c>
      <c r="E6" s="102">
        <v>7</v>
      </c>
      <c r="F6" s="103">
        <v>0.4</v>
      </c>
      <c r="G6" s="102">
        <v>0</v>
      </c>
      <c r="H6" s="103" t="s">
        <v>62</v>
      </c>
      <c r="I6" s="102">
        <v>3104</v>
      </c>
      <c r="J6" s="103">
        <v>1.9710906701708299E-2</v>
      </c>
      <c r="K6" s="102">
        <v>105</v>
      </c>
      <c r="L6" s="103">
        <v>-0.13934426229508201</v>
      </c>
      <c r="M6" s="102">
        <v>3209</v>
      </c>
      <c r="N6" s="103">
        <v>1.3581806696146601E-2</v>
      </c>
      <c r="O6" s="106">
        <v>5</v>
      </c>
      <c r="P6" s="108"/>
      <c r="Q6" s="101" t="s">
        <v>58</v>
      </c>
      <c r="R6" s="105">
        <v>3039</v>
      </c>
      <c r="S6" s="105">
        <v>5</v>
      </c>
      <c r="T6" s="105">
        <v>0</v>
      </c>
      <c r="U6" s="105">
        <v>3044</v>
      </c>
      <c r="V6" s="105">
        <v>122</v>
      </c>
      <c r="W6" s="105">
        <v>3166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2089</v>
      </c>
      <c r="D7" s="103">
        <v>-6.6571564431764096E-3</v>
      </c>
      <c r="E7" s="102">
        <v>32</v>
      </c>
      <c r="F7" s="103">
        <v>6.6666666666666693E-2</v>
      </c>
      <c r="G7" s="102">
        <v>0</v>
      </c>
      <c r="H7" s="103" t="s">
        <v>62</v>
      </c>
      <c r="I7" s="102">
        <v>2121</v>
      </c>
      <c r="J7" s="103">
        <v>-5.625879043600561E-3</v>
      </c>
      <c r="K7" s="102">
        <v>5328</v>
      </c>
      <c r="L7" s="103">
        <v>0.230769230769231</v>
      </c>
      <c r="M7" s="102">
        <v>7449</v>
      </c>
      <c r="N7" s="103">
        <v>0.15273909006499498</v>
      </c>
      <c r="O7" s="106">
        <v>4</v>
      </c>
      <c r="P7" s="108"/>
      <c r="Q7" s="101" t="s">
        <v>58</v>
      </c>
      <c r="R7" s="105">
        <v>2103</v>
      </c>
      <c r="S7" s="105">
        <v>30</v>
      </c>
      <c r="T7" s="105">
        <v>0</v>
      </c>
      <c r="U7" s="105">
        <v>2133</v>
      </c>
      <c r="V7" s="105">
        <v>4329</v>
      </c>
      <c r="W7" s="105">
        <v>6462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51776</v>
      </c>
      <c r="D8" s="103">
        <v>-3.9976266409552798E-2</v>
      </c>
      <c r="E8" s="102">
        <v>19703</v>
      </c>
      <c r="F8" s="103">
        <v>-3.1793611793611794E-2</v>
      </c>
      <c r="G8" s="102">
        <v>12692</v>
      </c>
      <c r="H8" s="103">
        <v>-0.143647527157412</v>
      </c>
      <c r="I8" s="102">
        <v>84171</v>
      </c>
      <c r="J8" s="103">
        <v>-5.5351671660886802E-2</v>
      </c>
      <c r="K8" s="102">
        <v>10009</v>
      </c>
      <c r="L8" s="103">
        <v>1.7898911827519601E-2</v>
      </c>
      <c r="M8" s="102">
        <v>94180</v>
      </c>
      <c r="N8" s="103">
        <v>-4.80714805530848E-2</v>
      </c>
      <c r="O8" s="106">
        <v>2</v>
      </c>
      <c r="P8" s="108"/>
      <c r="Q8" s="101" t="s">
        <v>58</v>
      </c>
      <c r="R8" s="105">
        <v>53932</v>
      </c>
      <c r="S8" s="105">
        <v>20350</v>
      </c>
      <c r="T8" s="105">
        <v>14821</v>
      </c>
      <c r="U8" s="105">
        <v>89103</v>
      </c>
      <c r="V8" s="105">
        <v>9833</v>
      </c>
      <c r="W8" s="105">
        <v>98936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1718</v>
      </c>
      <c r="D9" s="103">
        <v>-1.2075905692927002E-2</v>
      </c>
      <c r="E9" s="102">
        <v>1</v>
      </c>
      <c r="F9" s="103" t="s">
        <v>62</v>
      </c>
      <c r="G9" s="102">
        <v>0</v>
      </c>
      <c r="H9" s="103" t="s">
        <v>62</v>
      </c>
      <c r="I9" s="102">
        <v>1719</v>
      </c>
      <c r="J9" s="103">
        <v>-1.1500862564692401E-2</v>
      </c>
      <c r="K9" s="102">
        <v>146</v>
      </c>
      <c r="L9" s="103">
        <v>0.445544554455446</v>
      </c>
      <c r="M9" s="102">
        <v>1865</v>
      </c>
      <c r="N9" s="103">
        <v>1.3586956521739101E-2</v>
      </c>
      <c r="O9" s="106">
        <v>5</v>
      </c>
      <c r="P9" s="108"/>
      <c r="Q9" s="101" t="s">
        <v>58</v>
      </c>
      <c r="R9" s="105">
        <v>1739</v>
      </c>
      <c r="S9" s="105">
        <v>0</v>
      </c>
      <c r="T9" s="105">
        <v>0</v>
      </c>
      <c r="U9" s="105">
        <v>1739</v>
      </c>
      <c r="V9" s="105">
        <v>101</v>
      </c>
      <c r="W9" s="105">
        <v>1840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36547</v>
      </c>
      <c r="D10" s="103">
        <v>1.3055771149794899E-2</v>
      </c>
      <c r="E10" s="102">
        <v>415</v>
      </c>
      <c r="F10" s="103">
        <v>4.8426150121065395E-3</v>
      </c>
      <c r="G10" s="102">
        <v>1</v>
      </c>
      <c r="H10" s="103">
        <v>-0.83333333333333293</v>
      </c>
      <c r="I10" s="102">
        <v>36963</v>
      </c>
      <c r="J10" s="103">
        <v>1.28236744759556E-2</v>
      </c>
      <c r="K10" s="102">
        <v>7019</v>
      </c>
      <c r="L10" s="103">
        <v>9.5520524426408598E-2</v>
      </c>
      <c r="M10" s="102">
        <v>43982</v>
      </c>
      <c r="N10" s="103">
        <v>2.5173651578014999E-2</v>
      </c>
      <c r="O10" s="106">
        <v>3</v>
      </c>
      <c r="P10" s="108"/>
      <c r="Q10" s="101" t="s">
        <v>58</v>
      </c>
      <c r="R10" s="105">
        <v>36076</v>
      </c>
      <c r="S10" s="105">
        <v>413</v>
      </c>
      <c r="T10" s="105">
        <v>6</v>
      </c>
      <c r="U10" s="105">
        <v>36495</v>
      </c>
      <c r="V10" s="105">
        <v>6407</v>
      </c>
      <c r="W10" s="105">
        <v>42902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6170</v>
      </c>
      <c r="D11" s="103">
        <v>-3.2460404578955597E-2</v>
      </c>
      <c r="E11" s="102">
        <v>0</v>
      </c>
      <c r="F11" s="103">
        <v>-1</v>
      </c>
      <c r="G11" s="102">
        <v>998</v>
      </c>
      <c r="H11" s="103">
        <v>0.16998827667057401</v>
      </c>
      <c r="I11" s="102">
        <v>7168</v>
      </c>
      <c r="J11" s="103">
        <v>-8.712487899322361E-3</v>
      </c>
      <c r="K11" s="102">
        <v>2871</v>
      </c>
      <c r="L11" s="103">
        <v>0.24178200692041502</v>
      </c>
      <c r="M11" s="102">
        <v>10039</v>
      </c>
      <c r="N11" s="103">
        <v>5.197526983129E-2</v>
      </c>
      <c r="O11" s="106">
        <v>5</v>
      </c>
      <c r="P11" s="108"/>
      <c r="Q11" s="101" t="s">
        <v>58</v>
      </c>
      <c r="R11" s="105">
        <v>6377</v>
      </c>
      <c r="S11" s="105">
        <v>1</v>
      </c>
      <c r="T11" s="105">
        <v>853</v>
      </c>
      <c r="U11" s="105">
        <v>7231</v>
      </c>
      <c r="V11" s="105">
        <v>2312</v>
      </c>
      <c r="W11" s="105">
        <v>9543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2322</v>
      </c>
      <c r="D12" s="103">
        <v>-8.6058519793459599E-4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2322</v>
      </c>
      <c r="J12" s="103">
        <v>-8.6058519793459599E-4</v>
      </c>
      <c r="K12" s="102">
        <v>229</v>
      </c>
      <c r="L12" s="103">
        <v>0.25136612021857901</v>
      </c>
      <c r="M12" s="102">
        <v>2551</v>
      </c>
      <c r="N12" s="103">
        <v>1.7550857598723602E-2</v>
      </c>
      <c r="O12" s="106">
        <v>5</v>
      </c>
      <c r="P12" s="108"/>
      <c r="Q12" s="101" t="s">
        <v>58</v>
      </c>
      <c r="R12" s="105">
        <v>2324</v>
      </c>
      <c r="S12" s="105">
        <v>0</v>
      </c>
      <c r="T12" s="105">
        <v>0</v>
      </c>
      <c r="U12" s="105">
        <v>2324</v>
      </c>
      <c r="V12" s="105">
        <v>183</v>
      </c>
      <c r="W12" s="105">
        <v>2507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255</v>
      </c>
      <c r="D13" s="103">
        <v>-0.74727452923686799</v>
      </c>
      <c r="E13" s="102">
        <v>35</v>
      </c>
      <c r="F13" s="103">
        <v>-0.125</v>
      </c>
      <c r="G13" s="102">
        <v>0</v>
      </c>
      <c r="H13" s="103" t="s">
        <v>62</v>
      </c>
      <c r="I13" s="102">
        <v>290</v>
      </c>
      <c r="J13" s="103">
        <v>-0.72354623450905609</v>
      </c>
      <c r="K13" s="102">
        <v>294</v>
      </c>
      <c r="L13" s="103">
        <v>-0.71892925430210297</v>
      </c>
      <c r="M13" s="102">
        <v>584</v>
      </c>
      <c r="N13" s="103">
        <v>-0.72124105011933204</v>
      </c>
      <c r="O13" s="106">
        <v>5</v>
      </c>
      <c r="P13" s="108"/>
      <c r="Q13" s="101" t="s">
        <v>58</v>
      </c>
      <c r="R13" s="105">
        <v>1009</v>
      </c>
      <c r="S13" s="105">
        <v>40</v>
      </c>
      <c r="T13" s="105">
        <v>0</v>
      </c>
      <c r="U13" s="105">
        <v>1049</v>
      </c>
      <c r="V13" s="105">
        <v>1046</v>
      </c>
      <c r="W13" s="105">
        <v>2095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5560</v>
      </c>
      <c r="D14" s="103">
        <v>-0.229490022172949</v>
      </c>
      <c r="E14" s="102">
        <v>3</v>
      </c>
      <c r="F14" s="103">
        <v>-0.625</v>
      </c>
      <c r="G14" s="102">
        <v>2497</v>
      </c>
      <c r="H14" s="103">
        <v>-0.17699406723797001</v>
      </c>
      <c r="I14" s="102">
        <v>8060</v>
      </c>
      <c r="J14" s="103">
        <v>-0.21427178787288001</v>
      </c>
      <c r="K14" s="102">
        <v>382</v>
      </c>
      <c r="L14" s="103">
        <v>-0.119815668202765</v>
      </c>
      <c r="M14" s="102">
        <v>8442</v>
      </c>
      <c r="N14" s="103">
        <v>-0.21043771043771001</v>
      </c>
      <c r="O14" s="106">
        <v>5</v>
      </c>
      <c r="P14" s="108"/>
      <c r="Q14" s="101" t="s">
        <v>58</v>
      </c>
      <c r="R14" s="105">
        <v>7216</v>
      </c>
      <c r="S14" s="105">
        <v>8</v>
      </c>
      <c r="T14" s="105">
        <v>3034</v>
      </c>
      <c r="U14" s="105">
        <v>10258</v>
      </c>
      <c r="V14" s="105">
        <v>434</v>
      </c>
      <c r="W14" s="105">
        <v>10692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4128</v>
      </c>
      <c r="D15" s="103">
        <v>2.2288261515601801E-2</v>
      </c>
      <c r="E15" s="102">
        <v>0</v>
      </c>
      <c r="F15" s="103">
        <v>-1</v>
      </c>
      <c r="G15" s="102">
        <v>2</v>
      </c>
      <c r="H15" s="103" t="s">
        <v>62</v>
      </c>
      <c r="I15" s="102">
        <v>4130</v>
      </c>
      <c r="J15" s="103">
        <v>2.2530329289428101E-2</v>
      </c>
      <c r="K15" s="102">
        <v>3095</v>
      </c>
      <c r="L15" s="103">
        <v>-1.6129032258064499E-3</v>
      </c>
      <c r="M15" s="102">
        <v>7225</v>
      </c>
      <c r="N15" s="103">
        <v>1.20465051127609E-2</v>
      </c>
      <c r="O15" s="106">
        <v>5</v>
      </c>
      <c r="P15" s="108"/>
      <c r="Q15" s="101" t="s">
        <v>58</v>
      </c>
      <c r="R15" s="105">
        <v>4038</v>
      </c>
      <c r="S15" s="105">
        <v>1</v>
      </c>
      <c r="T15" s="105">
        <v>0</v>
      </c>
      <c r="U15" s="105">
        <v>4039</v>
      </c>
      <c r="V15" s="105">
        <v>3100</v>
      </c>
      <c r="W15" s="105">
        <v>7139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8613</v>
      </c>
      <c r="D16" s="103">
        <v>4.5486354093771898E-3</v>
      </c>
      <c r="E16" s="102">
        <v>1</v>
      </c>
      <c r="F16" s="103">
        <v>0</v>
      </c>
      <c r="G16" s="102">
        <v>1872</v>
      </c>
      <c r="H16" s="103">
        <v>-0.20778671180702502</v>
      </c>
      <c r="I16" s="102">
        <v>10486</v>
      </c>
      <c r="J16" s="103">
        <v>-4.1323825196562407E-2</v>
      </c>
      <c r="K16" s="102">
        <v>3036</v>
      </c>
      <c r="L16" s="103">
        <v>-4.79774223894638E-2</v>
      </c>
      <c r="M16" s="102">
        <v>13522</v>
      </c>
      <c r="N16" s="103">
        <v>-4.2825794577758904E-2</v>
      </c>
      <c r="O16" s="106">
        <v>5</v>
      </c>
      <c r="P16" s="108"/>
      <c r="Q16" s="101" t="s">
        <v>58</v>
      </c>
      <c r="R16" s="105">
        <v>8574</v>
      </c>
      <c r="S16" s="105">
        <v>1</v>
      </c>
      <c r="T16" s="105">
        <v>2363</v>
      </c>
      <c r="U16" s="105">
        <v>10938</v>
      </c>
      <c r="V16" s="105">
        <v>3189</v>
      </c>
      <c r="W16" s="105">
        <v>14127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8377</v>
      </c>
      <c r="D17" s="103">
        <v>3.7143541816439E-3</v>
      </c>
      <c r="E17" s="102">
        <v>323</v>
      </c>
      <c r="F17" s="103">
        <v>-0.15885416666666699</v>
      </c>
      <c r="G17" s="102">
        <v>0</v>
      </c>
      <c r="H17" s="103" t="s">
        <v>62</v>
      </c>
      <c r="I17" s="102">
        <v>8700</v>
      </c>
      <c r="J17" s="103">
        <v>-3.4364261168384905E-3</v>
      </c>
      <c r="K17" s="102">
        <v>2563</v>
      </c>
      <c r="L17" s="103">
        <v>0.118237347294939</v>
      </c>
      <c r="M17" s="102">
        <v>11263</v>
      </c>
      <c r="N17" s="103">
        <v>2.18653601887135E-2</v>
      </c>
      <c r="O17" s="106">
        <v>4</v>
      </c>
      <c r="P17" s="108"/>
      <c r="Q17" s="101" t="s">
        <v>58</v>
      </c>
      <c r="R17" s="105">
        <v>8346</v>
      </c>
      <c r="S17" s="105">
        <v>384</v>
      </c>
      <c r="T17" s="105">
        <v>0</v>
      </c>
      <c r="U17" s="105">
        <v>8730</v>
      </c>
      <c r="V17" s="105">
        <v>2292</v>
      </c>
      <c r="W17" s="105">
        <v>11022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1099</v>
      </c>
      <c r="D18" s="103">
        <v>0</v>
      </c>
      <c r="E18" s="102">
        <v>1</v>
      </c>
      <c r="F18" s="103" t="s">
        <v>62</v>
      </c>
      <c r="G18" s="102">
        <v>0</v>
      </c>
      <c r="H18" s="103" t="s">
        <v>62</v>
      </c>
      <c r="I18" s="102">
        <v>1100</v>
      </c>
      <c r="J18" s="103">
        <v>9.0991810737033703E-4</v>
      </c>
      <c r="K18" s="102">
        <v>179</v>
      </c>
      <c r="L18" s="103">
        <v>5.6179775280898901E-3</v>
      </c>
      <c r="M18" s="102">
        <v>1279</v>
      </c>
      <c r="N18" s="103">
        <v>1.5661707126076701E-3</v>
      </c>
      <c r="O18" s="106">
        <v>5</v>
      </c>
      <c r="P18" s="108"/>
      <c r="Q18" s="101" t="s">
        <v>58</v>
      </c>
      <c r="R18" s="105">
        <v>1099</v>
      </c>
      <c r="S18" s="105">
        <v>0</v>
      </c>
      <c r="T18" s="105">
        <v>0</v>
      </c>
      <c r="U18" s="105">
        <v>1099</v>
      </c>
      <c r="V18" s="105">
        <v>178</v>
      </c>
      <c r="W18" s="105">
        <v>1277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5077</v>
      </c>
      <c r="D19" s="103">
        <v>-5.1559872968428899E-2</v>
      </c>
      <c r="E19" s="102">
        <v>1573</v>
      </c>
      <c r="F19" s="103">
        <v>-0.24156219864995201</v>
      </c>
      <c r="G19" s="102">
        <v>0</v>
      </c>
      <c r="H19" s="103">
        <v>-1</v>
      </c>
      <c r="I19" s="102">
        <v>6650</v>
      </c>
      <c r="J19" s="103">
        <v>-0.105701990317375</v>
      </c>
      <c r="K19" s="102">
        <v>2924</v>
      </c>
      <c r="L19" s="103">
        <v>5.14203523912262E-2</v>
      </c>
      <c r="M19" s="102">
        <v>9574</v>
      </c>
      <c r="N19" s="103">
        <v>-6.2934325144367198E-2</v>
      </c>
      <c r="O19" s="106">
        <v>4</v>
      </c>
      <c r="P19" s="108"/>
      <c r="Q19" s="101" t="s">
        <v>58</v>
      </c>
      <c r="R19" s="105">
        <v>5353</v>
      </c>
      <c r="S19" s="105">
        <v>2074</v>
      </c>
      <c r="T19" s="105">
        <v>9</v>
      </c>
      <c r="U19" s="105">
        <v>7436</v>
      </c>
      <c r="V19" s="105">
        <v>2781</v>
      </c>
      <c r="W19" s="105">
        <v>10217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2201</v>
      </c>
      <c r="D20" s="103">
        <v>4.3622569938359397E-2</v>
      </c>
      <c r="E20" s="102">
        <v>2</v>
      </c>
      <c r="F20" s="103">
        <v>0</v>
      </c>
      <c r="G20" s="102">
        <v>0</v>
      </c>
      <c r="H20" s="103" t="s">
        <v>62</v>
      </c>
      <c r="I20" s="102">
        <v>2203</v>
      </c>
      <c r="J20" s="103">
        <v>4.3581241117953598E-2</v>
      </c>
      <c r="K20" s="102">
        <v>289</v>
      </c>
      <c r="L20" s="103">
        <v>0.54545454545454497</v>
      </c>
      <c r="M20" s="102">
        <v>2492</v>
      </c>
      <c r="N20" s="103">
        <v>8.4421235857267199E-2</v>
      </c>
      <c r="O20" s="106">
        <v>5</v>
      </c>
      <c r="P20" s="108"/>
      <c r="Q20" s="101" t="s">
        <v>58</v>
      </c>
      <c r="R20" s="105">
        <v>2109</v>
      </c>
      <c r="S20" s="105">
        <v>2</v>
      </c>
      <c r="T20" s="105">
        <v>0</v>
      </c>
      <c r="U20" s="105">
        <v>2111</v>
      </c>
      <c r="V20" s="105">
        <v>187</v>
      </c>
      <c r="W20" s="105">
        <v>2298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6310</v>
      </c>
      <c r="D21" s="103">
        <v>-1.45244416679681E-2</v>
      </c>
      <c r="E21" s="102">
        <v>34</v>
      </c>
      <c r="F21" s="103">
        <v>-0.46875</v>
      </c>
      <c r="G21" s="102">
        <v>11</v>
      </c>
      <c r="H21" s="103">
        <v>-0.81034482758620696</v>
      </c>
      <c r="I21" s="102">
        <v>6355</v>
      </c>
      <c r="J21" s="103">
        <v>-2.60536398467433E-2</v>
      </c>
      <c r="K21" s="102">
        <v>1895</v>
      </c>
      <c r="L21" s="103">
        <v>0.12596553773024399</v>
      </c>
      <c r="M21" s="102">
        <v>8250</v>
      </c>
      <c r="N21" s="103">
        <v>5.1169590643274903E-3</v>
      </c>
      <c r="O21" s="106">
        <v>4</v>
      </c>
      <c r="P21" s="108"/>
      <c r="Q21" s="101" t="s">
        <v>58</v>
      </c>
      <c r="R21" s="105">
        <v>6403</v>
      </c>
      <c r="S21" s="105">
        <v>64</v>
      </c>
      <c r="T21" s="105">
        <v>58</v>
      </c>
      <c r="U21" s="105">
        <v>6525</v>
      </c>
      <c r="V21" s="105">
        <v>1683</v>
      </c>
      <c r="W21" s="105">
        <v>8208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10988</v>
      </c>
      <c r="D22" s="103">
        <v>-2.4676016332327404E-2</v>
      </c>
      <c r="E22" s="102">
        <v>4832</v>
      </c>
      <c r="F22" s="103">
        <v>-0.10402373447061</v>
      </c>
      <c r="G22" s="102">
        <v>2</v>
      </c>
      <c r="H22" s="103">
        <v>-0.33333333333333298</v>
      </c>
      <c r="I22" s="102">
        <v>15822</v>
      </c>
      <c r="J22" s="103">
        <v>-5.0414115952466698E-2</v>
      </c>
      <c r="K22" s="102">
        <v>3187</v>
      </c>
      <c r="L22" s="103">
        <v>-1.7873651771956902E-2</v>
      </c>
      <c r="M22" s="102">
        <v>19009</v>
      </c>
      <c r="N22" s="103">
        <v>-4.5109760385793896E-2</v>
      </c>
      <c r="O22" s="106">
        <v>3</v>
      </c>
      <c r="P22" s="108"/>
      <c r="Q22" s="101" t="s">
        <v>58</v>
      </c>
      <c r="R22" s="105">
        <v>11266</v>
      </c>
      <c r="S22" s="105">
        <v>5393</v>
      </c>
      <c r="T22" s="105">
        <v>3</v>
      </c>
      <c r="U22" s="105">
        <v>16662</v>
      </c>
      <c r="V22" s="105">
        <v>3245</v>
      </c>
      <c r="W22" s="105">
        <v>19907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5545</v>
      </c>
      <c r="D23" s="103">
        <v>-0.11520663794479001</v>
      </c>
      <c r="E23" s="102">
        <v>55</v>
      </c>
      <c r="F23" s="103">
        <v>-0.19117647058823503</v>
      </c>
      <c r="G23" s="102">
        <v>3501</v>
      </c>
      <c r="H23" s="103">
        <v>-0.37582456765911904</v>
      </c>
      <c r="I23" s="102">
        <v>9101</v>
      </c>
      <c r="J23" s="103">
        <v>-0.23802746148693898</v>
      </c>
      <c r="K23" s="102">
        <v>1001</v>
      </c>
      <c r="L23" s="103">
        <v>-0.16652789342214802</v>
      </c>
      <c r="M23" s="102">
        <v>10102</v>
      </c>
      <c r="N23" s="103">
        <v>-0.231494864967668</v>
      </c>
      <c r="O23" s="106">
        <v>4</v>
      </c>
      <c r="P23" s="108"/>
      <c r="Q23" s="101" t="s">
        <v>58</v>
      </c>
      <c r="R23" s="105">
        <v>6267</v>
      </c>
      <c r="S23" s="105">
        <v>68</v>
      </c>
      <c r="T23" s="105">
        <v>5609</v>
      </c>
      <c r="U23" s="105">
        <v>11944</v>
      </c>
      <c r="V23" s="105">
        <v>1201</v>
      </c>
      <c r="W23" s="105">
        <v>13145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2616</v>
      </c>
      <c r="D24" s="103">
        <v>-1.91226096737908E-2</v>
      </c>
      <c r="E24" s="102">
        <v>54</v>
      </c>
      <c r="F24" s="103">
        <v>-0.22857142857142901</v>
      </c>
      <c r="G24" s="102">
        <v>2</v>
      </c>
      <c r="H24" s="103" t="s">
        <v>62</v>
      </c>
      <c r="I24" s="102">
        <v>2672</v>
      </c>
      <c r="J24" s="103">
        <v>-2.3748629886737302E-2</v>
      </c>
      <c r="K24" s="102">
        <v>556</v>
      </c>
      <c r="L24" s="103">
        <v>-0.16390977443609001</v>
      </c>
      <c r="M24" s="102">
        <v>3228</v>
      </c>
      <c r="N24" s="103">
        <v>-5.1146384479717796E-2</v>
      </c>
      <c r="O24" s="106">
        <v>4</v>
      </c>
      <c r="P24" s="108"/>
      <c r="Q24" s="101" t="s">
        <v>58</v>
      </c>
      <c r="R24" s="105">
        <v>2667</v>
      </c>
      <c r="S24" s="105">
        <v>70</v>
      </c>
      <c r="T24" s="105">
        <v>0</v>
      </c>
      <c r="U24" s="105">
        <v>2737</v>
      </c>
      <c r="V24" s="105">
        <v>665</v>
      </c>
      <c r="W24" s="105">
        <v>3402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4802</v>
      </c>
      <c r="D25" s="103">
        <v>9.8843322818086207E-3</v>
      </c>
      <c r="E25" s="102">
        <v>3</v>
      </c>
      <c r="F25" s="103">
        <v>2</v>
      </c>
      <c r="G25" s="102">
        <v>0</v>
      </c>
      <c r="H25" s="103" t="s">
        <v>62</v>
      </c>
      <c r="I25" s="102">
        <v>4805</v>
      </c>
      <c r="J25" s="103">
        <v>1.0302775441547502E-2</v>
      </c>
      <c r="K25" s="102">
        <v>1324</v>
      </c>
      <c r="L25" s="103">
        <v>0.138435081685297</v>
      </c>
      <c r="M25" s="102">
        <v>6129</v>
      </c>
      <c r="N25" s="103">
        <v>3.5478966041561102E-2</v>
      </c>
      <c r="O25" s="106">
        <v>5</v>
      </c>
      <c r="P25" s="108"/>
      <c r="Q25" s="101" t="s">
        <v>58</v>
      </c>
      <c r="R25" s="105">
        <v>4755</v>
      </c>
      <c r="S25" s="105">
        <v>1</v>
      </c>
      <c r="T25" s="105">
        <v>0</v>
      </c>
      <c r="U25" s="105">
        <v>4756</v>
      </c>
      <c r="V25" s="105">
        <v>1163</v>
      </c>
      <c r="W25" s="105">
        <v>5919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2365</v>
      </c>
      <c r="D26" s="103">
        <v>3.0501089324618699E-2</v>
      </c>
      <c r="E26" s="102">
        <v>0</v>
      </c>
      <c r="F26" s="103" t="s">
        <v>62</v>
      </c>
      <c r="G26" s="102">
        <v>0</v>
      </c>
      <c r="H26" s="103">
        <v>-1</v>
      </c>
      <c r="I26" s="102">
        <v>2365</v>
      </c>
      <c r="J26" s="103">
        <v>3.00522648083624E-2</v>
      </c>
      <c r="K26" s="102">
        <v>426</v>
      </c>
      <c r="L26" s="103">
        <v>-6.3736263736263704E-2</v>
      </c>
      <c r="M26" s="102">
        <v>2791</v>
      </c>
      <c r="N26" s="103">
        <v>1.4540167211922899E-2</v>
      </c>
      <c r="O26" s="106">
        <v>5</v>
      </c>
      <c r="P26" s="108"/>
      <c r="Q26" s="101" t="s">
        <v>58</v>
      </c>
      <c r="R26" s="105">
        <v>2295</v>
      </c>
      <c r="S26" s="105">
        <v>0</v>
      </c>
      <c r="T26" s="105">
        <v>1</v>
      </c>
      <c r="U26" s="105">
        <v>2296</v>
      </c>
      <c r="V26" s="105">
        <v>455</v>
      </c>
      <c r="W26" s="105">
        <v>2751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6227</v>
      </c>
      <c r="D27" s="103">
        <v>4.6730542948394696E-2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6227</v>
      </c>
      <c r="J27" s="103">
        <v>4.6730542948394696E-2</v>
      </c>
      <c r="K27" s="102">
        <v>2099</v>
      </c>
      <c r="L27" s="103">
        <v>0.23761792452830199</v>
      </c>
      <c r="M27" s="102">
        <v>8326</v>
      </c>
      <c r="N27" s="103">
        <v>8.9077828646174001E-2</v>
      </c>
      <c r="O27" s="106">
        <v>5</v>
      </c>
      <c r="P27" s="108"/>
      <c r="Q27" s="101" t="s">
        <v>58</v>
      </c>
      <c r="R27" s="105">
        <v>5949</v>
      </c>
      <c r="S27" s="105">
        <v>0</v>
      </c>
      <c r="T27" s="105">
        <v>0</v>
      </c>
      <c r="U27" s="105">
        <v>5949</v>
      </c>
      <c r="V27" s="105">
        <v>1696</v>
      </c>
      <c r="W27" s="105">
        <v>7645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7557</v>
      </c>
      <c r="D28" s="103">
        <v>-1.7167381974248899E-2</v>
      </c>
      <c r="E28" s="102">
        <v>379</v>
      </c>
      <c r="F28" s="103">
        <v>-5.4862842892768098E-2</v>
      </c>
      <c r="G28" s="102">
        <v>8</v>
      </c>
      <c r="H28" s="103">
        <v>0.33333333333333298</v>
      </c>
      <c r="I28" s="102">
        <v>7944</v>
      </c>
      <c r="J28" s="103">
        <v>-1.8774703557312301E-2</v>
      </c>
      <c r="K28" s="102">
        <v>1755</v>
      </c>
      <c r="L28" s="103">
        <v>2.8119507908611601E-2</v>
      </c>
      <c r="M28" s="102">
        <v>9699</v>
      </c>
      <c r="N28" s="103">
        <v>-1.0608997245741101E-2</v>
      </c>
      <c r="O28" s="106">
        <v>4</v>
      </c>
      <c r="P28" s="108"/>
      <c r="Q28" s="101" t="s">
        <v>58</v>
      </c>
      <c r="R28" s="105">
        <v>7689</v>
      </c>
      <c r="S28" s="105">
        <v>401</v>
      </c>
      <c r="T28" s="105">
        <v>6</v>
      </c>
      <c r="U28" s="105">
        <v>8096</v>
      </c>
      <c r="V28" s="105">
        <v>1707</v>
      </c>
      <c r="W28" s="105">
        <v>9803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5588</v>
      </c>
      <c r="D29" s="103">
        <v>3.2902033271718999E-2</v>
      </c>
      <c r="E29" s="102">
        <v>2</v>
      </c>
      <c r="F29" s="103" t="s">
        <v>62</v>
      </c>
      <c r="G29" s="102">
        <v>0</v>
      </c>
      <c r="H29" s="103" t="s">
        <v>62</v>
      </c>
      <c r="I29" s="102">
        <v>5590</v>
      </c>
      <c r="J29" s="103">
        <v>3.3271719038817003E-2</v>
      </c>
      <c r="K29" s="102">
        <v>626</v>
      </c>
      <c r="L29" s="103">
        <v>6.2818336162988112E-2</v>
      </c>
      <c r="M29" s="102">
        <v>6216</v>
      </c>
      <c r="N29" s="103">
        <v>3.6172695449241503E-2</v>
      </c>
      <c r="O29" s="106">
        <v>5</v>
      </c>
      <c r="P29" s="108"/>
      <c r="Q29" s="101" t="s">
        <v>58</v>
      </c>
      <c r="R29" s="105">
        <v>5410</v>
      </c>
      <c r="S29" s="105">
        <v>0</v>
      </c>
      <c r="T29" s="105">
        <v>0</v>
      </c>
      <c r="U29" s="105">
        <v>5410</v>
      </c>
      <c r="V29" s="105">
        <v>589</v>
      </c>
      <c r="W29" s="105">
        <v>5999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3038</v>
      </c>
      <c r="D30" s="103">
        <v>1.9463087248322099E-2</v>
      </c>
      <c r="E30" s="102">
        <v>2</v>
      </c>
      <c r="F30" s="103" t="s">
        <v>62</v>
      </c>
      <c r="G30" s="102">
        <v>0</v>
      </c>
      <c r="H30" s="103" t="s">
        <v>62</v>
      </c>
      <c r="I30" s="102">
        <v>3040</v>
      </c>
      <c r="J30" s="103">
        <v>2.0134228187919503E-2</v>
      </c>
      <c r="K30" s="102">
        <v>550</v>
      </c>
      <c r="L30" s="103">
        <v>3.77358490566038E-2</v>
      </c>
      <c r="M30" s="102">
        <v>3590</v>
      </c>
      <c r="N30" s="103">
        <v>2.27920227920228E-2</v>
      </c>
      <c r="O30" s="106">
        <v>5</v>
      </c>
      <c r="P30" s="108"/>
      <c r="Q30" s="101" t="s">
        <v>58</v>
      </c>
      <c r="R30" s="105">
        <v>2980</v>
      </c>
      <c r="S30" s="105">
        <v>0</v>
      </c>
      <c r="T30" s="105">
        <v>0</v>
      </c>
      <c r="U30" s="105">
        <v>2980</v>
      </c>
      <c r="V30" s="105">
        <v>530</v>
      </c>
      <c r="W30" s="105">
        <v>3510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1818</v>
      </c>
      <c r="D31" s="103">
        <v>1.45089285714286E-2</v>
      </c>
      <c r="E31" s="102">
        <v>0</v>
      </c>
      <c r="F31" s="103">
        <v>-1</v>
      </c>
      <c r="G31" s="102">
        <v>0</v>
      </c>
      <c r="H31" s="103" t="s">
        <v>62</v>
      </c>
      <c r="I31" s="102">
        <v>1818</v>
      </c>
      <c r="J31" s="103">
        <v>1.3943112102621299E-2</v>
      </c>
      <c r="K31" s="102">
        <v>651</v>
      </c>
      <c r="L31" s="103">
        <v>-0.143421052631579</v>
      </c>
      <c r="M31" s="102">
        <v>2469</v>
      </c>
      <c r="N31" s="103">
        <v>-3.2902467685076396E-2</v>
      </c>
      <c r="O31" s="106">
        <v>5</v>
      </c>
      <c r="P31" s="108"/>
      <c r="Q31" s="101" t="s">
        <v>58</v>
      </c>
      <c r="R31" s="105">
        <v>1792</v>
      </c>
      <c r="S31" s="105">
        <v>1</v>
      </c>
      <c r="T31" s="105">
        <v>0</v>
      </c>
      <c r="U31" s="105">
        <v>1793</v>
      </c>
      <c r="V31" s="105">
        <v>760</v>
      </c>
      <c r="W31" s="105">
        <v>2553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116605</v>
      </c>
      <c r="D32" s="103">
        <v>-6.3485300383468298E-3</v>
      </c>
      <c r="E32" s="102">
        <v>120921</v>
      </c>
      <c r="F32" s="103">
        <v>2.8003774643576701E-2</v>
      </c>
      <c r="G32" s="102">
        <v>0</v>
      </c>
      <c r="H32" s="103" t="s">
        <v>62</v>
      </c>
      <c r="I32" s="102">
        <v>237526</v>
      </c>
      <c r="J32" s="103">
        <v>1.0847870217085101E-2</v>
      </c>
      <c r="K32" s="102">
        <v>10034</v>
      </c>
      <c r="L32" s="103">
        <v>0.34359935725763302</v>
      </c>
      <c r="M32" s="102">
        <v>247560</v>
      </c>
      <c r="N32" s="103">
        <v>2.1097568520695401E-2</v>
      </c>
      <c r="O32" s="106">
        <v>1</v>
      </c>
      <c r="P32" s="108"/>
      <c r="Q32" s="101" t="s">
        <v>141</v>
      </c>
      <c r="R32" s="105">
        <v>117350</v>
      </c>
      <c r="S32" s="105">
        <v>117627</v>
      </c>
      <c r="T32" s="105">
        <v>0</v>
      </c>
      <c r="U32" s="105">
        <v>234977</v>
      </c>
      <c r="V32" s="105">
        <v>7468</v>
      </c>
      <c r="W32" s="105">
        <v>242445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1229</v>
      </c>
      <c r="D33" s="103">
        <v>-2.4350649350649402E-3</v>
      </c>
      <c r="E33" s="102">
        <v>37</v>
      </c>
      <c r="F33" s="103">
        <v>-0.22916666666666699</v>
      </c>
      <c r="G33" s="102">
        <v>0</v>
      </c>
      <c r="H33" s="103" t="s">
        <v>62</v>
      </c>
      <c r="I33" s="102">
        <v>1266</v>
      </c>
      <c r="J33" s="103">
        <v>-1.0937500000000001E-2</v>
      </c>
      <c r="K33" s="102">
        <v>867</v>
      </c>
      <c r="L33" s="103">
        <v>-0.23070097604259102</v>
      </c>
      <c r="M33" s="102">
        <v>2133</v>
      </c>
      <c r="N33" s="103">
        <v>-0.11383464894058999</v>
      </c>
      <c r="O33" s="106">
        <v>5</v>
      </c>
      <c r="P33" s="108"/>
      <c r="Q33" s="101" t="s">
        <v>58</v>
      </c>
      <c r="R33" s="105">
        <v>1232</v>
      </c>
      <c r="S33" s="105">
        <v>48</v>
      </c>
      <c r="T33" s="105">
        <v>0</v>
      </c>
      <c r="U33" s="105">
        <v>1280</v>
      </c>
      <c r="V33" s="105">
        <v>1127</v>
      </c>
      <c r="W33" s="105">
        <v>2407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3013</v>
      </c>
      <c r="D34" s="103">
        <v>1.3795423956931402E-2</v>
      </c>
      <c r="E34" s="102">
        <v>2</v>
      </c>
      <c r="F34" s="103" t="s">
        <v>62</v>
      </c>
      <c r="G34" s="102">
        <v>0</v>
      </c>
      <c r="H34" s="103" t="s">
        <v>62</v>
      </c>
      <c r="I34" s="102">
        <v>3015</v>
      </c>
      <c r="J34" s="103">
        <v>1.4468371467025599E-2</v>
      </c>
      <c r="K34" s="102">
        <v>273</v>
      </c>
      <c r="L34" s="103">
        <v>0.13278008298755198</v>
      </c>
      <c r="M34" s="102">
        <v>3288</v>
      </c>
      <c r="N34" s="103">
        <v>2.33426704014939E-2</v>
      </c>
      <c r="O34" s="106">
        <v>5</v>
      </c>
      <c r="P34" s="108"/>
      <c r="Q34" s="101" t="s">
        <v>58</v>
      </c>
      <c r="R34" s="105">
        <v>2972</v>
      </c>
      <c r="S34" s="105">
        <v>0</v>
      </c>
      <c r="T34" s="105">
        <v>0</v>
      </c>
      <c r="U34" s="105">
        <v>2972</v>
      </c>
      <c r="V34" s="105">
        <v>241</v>
      </c>
      <c r="W34" s="105">
        <v>3213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1194</v>
      </c>
      <c r="D35" s="103">
        <v>8.3822296730930396E-4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1194</v>
      </c>
      <c r="J35" s="103">
        <v>8.3822296730930396E-4</v>
      </c>
      <c r="K35" s="102">
        <v>113</v>
      </c>
      <c r="L35" s="103">
        <v>-0.25657894736842102</v>
      </c>
      <c r="M35" s="102">
        <v>1307</v>
      </c>
      <c r="N35" s="103">
        <v>-2.82527881040892E-2</v>
      </c>
      <c r="O35" s="106">
        <v>5</v>
      </c>
      <c r="P35" s="108"/>
      <c r="Q35" s="101" t="s">
        <v>58</v>
      </c>
      <c r="R35" s="105">
        <v>1193</v>
      </c>
      <c r="S35" s="105">
        <v>0</v>
      </c>
      <c r="T35" s="105">
        <v>0</v>
      </c>
      <c r="U35" s="105">
        <v>1193</v>
      </c>
      <c r="V35" s="105">
        <v>152</v>
      </c>
      <c r="W35" s="105">
        <v>1345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2410</v>
      </c>
      <c r="D36" s="103">
        <v>3.9689387402933603E-2</v>
      </c>
      <c r="E36" s="102">
        <v>3</v>
      </c>
      <c r="F36" s="103">
        <v>-0.83333333333333293</v>
      </c>
      <c r="G36" s="102">
        <v>0</v>
      </c>
      <c r="H36" s="103" t="s">
        <v>62</v>
      </c>
      <c r="I36" s="102">
        <v>2413</v>
      </c>
      <c r="J36" s="103">
        <v>3.2962328767123301E-2</v>
      </c>
      <c r="K36" s="102">
        <v>616</v>
      </c>
      <c r="L36" s="103">
        <v>0.14285714285714299</v>
      </c>
      <c r="M36" s="102">
        <v>3029</v>
      </c>
      <c r="N36" s="103">
        <v>5.35652173913043E-2</v>
      </c>
      <c r="O36" s="106">
        <v>5</v>
      </c>
      <c r="P36" s="108"/>
      <c r="Q36" s="101" t="s">
        <v>58</v>
      </c>
      <c r="R36" s="105">
        <v>2318</v>
      </c>
      <c r="S36" s="105">
        <v>18</v>
      </c>
      <c r="T36" s="105">
        <v>0</v>
      </c>
      <c r="U36" s="105">
        <v>2336</v>
      </c>
      <c r="V36" s="105">
        <v>539</v>
      </c>
      <c r="W36" s="105">
        <v>2875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6070</v>
      </c>
      <c r="D37" s="103">
        <v>1.23415610406938E-2</v>
      </c>
      <c r="E37" s="102">
        <v>2</v>
      </c>
      <c r="F37" s="103">
        <v>-0.5</v>
      </c>
      <c r="G37" s="102">
        <v>6</v>
      </c>
      <c r="H37" s="103" t="s">
        <v>62</v>
      </c>
      <c r="I37" s="102">
        <v>6078</v>
      </c>
      <c r="J37" s="103">
        <v>1.3000000000000001E-2</v>
      </c>
      <c r="K37" s="102">
        <v>1161</v>
      </c>
      <c r="L37" s="103">
        <v>0.34219653179190801</v>
      </c>
      <c r="M37" s="102">
        <v>7239</v>
      </c>
      <c r="N37" s="103">
        <v>5.4479242534595795E-2</v>
      </c>
      <c r="O37" s="106">
        <v>5</v>
      </c>
      <c r="P37" s="108"/>
      <c r="Q37" s="101" t="s">
        <v>58</v>
      </c>
      <c r="R37" s="105">
        <v>5996</v>
      </c>
      <c r="S37" s="105">
        <v>4</v>
      </c>
      <c r="T37" s="105">
        <v>0</v>
      </c>
      <c r="U37" s="105">
        <v>6000</v>
      </c>
      <c r="V37" s="105">
        <v>865</v>
      </c>
      <c r="W37" s="105">
        <v>6865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5315</v>
      </c>
      <c r="D38" s="103">
        <v>2.6458091927385102E-2</v>
      </c>
      <c r="E38" s="102">
        <v>2</v>
      </c>
      <c r="F38" s="103">
        <v>0</v>
      </c>
      <c r="G38" s="102">
        <v>0</v>
      </c>
      <c r="H38" s="103" t="s">
        <v>62</v>
      </c>
      <c r="I38" s="102">
        <v>5317</v>
      </c>
      <c r="J38" s="103">
        <v>2.6447876447876401E-2</v>
      </c>
      <c r="K38" s="102">
        <v>467</v>
      </c>
      <c r="L38" s="103">
        <v>0.14460784313725503</v>
      </c>
      <c r="M38" s="102">
        <v>5784</v>
      </c>
      <c r="N38" s="103">
        <v>3.5075161059413003E-2</v>
      </c>
      <c r="O38" s="106">
        <v>5</v>
      </c>
      <c r="P38" s="108"/>
      <c r="Q38" s="101" t="s">
        <v>58</v>
      </c>
      <c r="R38" s="105">
        <v>5178</v>
      </c>
      <c r="S38" s="105">
        <v>2</v>
      </c>
      <c r="T38" s="105">
        <v>0</v>
      </c>
      <c r="U38" s="105">
        <v>5180</v>
      </c>
      <c r="V38" s="105">
        <v>408</v>
      </c>
      <c r="W38" s="105">
        <v>5588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30419</v>
      </c>
      <c r="D39" s="103">
        <v>-4.5079265421440903E-2</v>
      </c>
      <c r="E39" s="102">
        <v>20006</v>
      </c>
      <c r="F39" s="103">
        <v>-0.17657227527164998</v>
      </c>
      <c r="G39" s="102">
        <v>15220</v>
      </c>
      <c r="H39" s="103">
        <v>-0.161571090177932</v>
      </c>
      <c r="I39" s="102">
        <v>65645</v>
      </c>
      <c r="J39" s="103">
        <v>-0.11653477605512499</v>
      </c>
      <c r="K39" s="102">
        <v>12305</v>
      </c>
      <c r="L39" s="103">
        <v>0.11843301217960402</v>
      </c>
      <c r="M39" s="102">
        <v>77950</v>
      </c>
      <c r="N39" s="103">
        <v>-8.6230745785759497E-2</v>
      </c>
      <c r="O39" s="106">
        <v>2</v>
      </c>
      <c r="P39" s="108"/>
      <c r="Q39" s="101" t="s">
        <v>58</v>
      </c>
      <c r="R39" s="105">
        <v>31855</v>
      </c>
      <c r="S39" s="105">
        <v>24296</v>
      </c>
      <c r="T39" s="105">
        <v>18153</v>
      </c>
      <c r="U39" s="105">
        <v>74304</v>
      </c>
      <c r="V39" s="105">
        <v>11002</v>
      </c>
      <c r="W39" s="105">
        <v>85306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5128</v>
      </c>
      <c r="D40" s="103">
        <v>2.0700636942675203E-2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5128</v>
      </c>
      <c r="J40" s="103">
        <v>2.0700636942675203E-2</v>
      </c>
      <c r="K40" s="102">
        <v>1174</v>
      </c>
      <c r="L40" s="103">
        <v>0.109640831758034</v>
      </c>
      <c r="M40" s="102">
        <v>6302</v>
      </c>
      <c r="N40" s="103">
        <v>3.6172311739559398E-2</v>
      </c>
      <c r="O40" s="106">
        <v>5</v>
      </c>
      <c r="P40" s="108"/>
      <c r="Q40" s="101" t="s">
        <v>58</v>
      </c>
      <c r="R40" s="105">
        <v>5024</v>
      </c>
      <c r="S40" s="105">
        <v>0</v>
      </c>
      <c r="T40" s="105">
        <v>0</v>
      </c>
      <c r="U40" s="105">
        <v>5024</v>
      </c>
      <c r="V40" s="105">
        <v>1058</v>
      </c>
      <c r="W40" s="105">
        <v>6082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3063</v>
      </c>
      <c r="D41" s="103">
        <v>-0.19500657030223403</v>
      </c>
      <c r="E41" s="102">
        <v>122</v>
      </c>
      <c r="F41" s="103">
        <v>-0.19205298013245001</v>
      </c>
      <c r="G41" s="102">
        <v>0</v>
      </c>
      <c r="H41" s="103" t="s">
        <v>62</v>
      </c>
      <c r="I41" s="102">
        <v>3185</v>
      </c>
      <c r="J41" s="103">
        <v>-0.19489383215369102</v>
      </c>
      <c r="K41" s="102">
        <v>2318</v>
      </c>
      <c r="L41" s="103">
        <v>-7.1686023227873402E-2</v>
      </c>
      <c r="M41" s="102">
        <v>5503</v>
      </c>
      <c r="N41" s="103">
        <v>-0.14721834805516798</v>
      </c>
      <c r="O41" s="106">
        <v>4</v>
      </c>
      <c r="P41" s="108"/>
      <c r="Q41" s="101" t="s">
        <v>58</v>
      </c>
      <c r="R41" s="105">
        <v>3805</v>
      </c>
      <c r="S41" s="105">
        <v>151</v>
      </c>
      <c r="T41" s="105">
        <v>0</v>
      </c>
      <c r="U41" s="105">
        <v>3956</v>
      </c>
      <c r="V41" s="105">
        <v>2497</v>
      </c>
      <c r="W41" s="105">
        <v>6453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3848</v>
      </c>
      <c r="D42" s="103">
        <v>4.6997389033942606E-3</v>
      </c>
      <c r="E42" s="102">
        <v>2</v>
      </c>
      <c r="F42" s="103">
        <v>1</v>
      </c>
      <c r="G42" s="102">
        <v>0</v>
      </c>
      <c r="H42" s="103" t="s">
        <v>62</v>
      </c>
      <c r="I42" s="102">
        <v>3850</v>
      </c>
      <c r="J42" s="103">
        <v>4.9595405899242996E-3</v>
      </c>
      <c r="K42" s="102">
        <v>894</v>
      </c>
      <c r="L42" s="103">
        <v>0.59642857142857097</v>
      </c>
      <c r="M42" s="102">
        <v>4744</v>
      </c>
      <c r="N42" s="103">
        <v>8.0391710316556605E-2</v>
      </c>
      <c r="O42" s="106">
        <v>5</v>
      </c>
      <c r="P42" s="108"/>
      <c r="Q42" s="101" t="s">
        <v>58</v>
      </c>
      <c r="R42" s="105">
        <v>3830</v>
      </c>
      <c r="S42" s="105">
        <v>1</v>
      </c>
      <c r="T42" s="105">
        <v>0</v>
      </c>
      <c r="U42" s="105">
        <v>3831</v>
      </c>
      <c r="V42" s="105">
        <v>560</v>
      </c>
      <c r="W42" s="105">
        <v>4391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2130</v>
      </c>
      <c r="D43" s="103">
        <v>5.3412462908011896E-2</v>
      </c>
      <c r="E43" s="102">
        <v>3</v>
      </c>
      <c r="F43" s="103" t="s">
        <v>62</v>
      </c>
      <c r="G43" s="102">
        <v>0</v>
      </c>
      <c r="H43" s="103" t="s">
        <v>62</v>
      </c>
      <c r="I43" s="102">
        <v>2133</v>
      </c>
      <c r="J43" s="103">
        <v>5.4896142433234402E-2</v>
      </c>
      <c r="K43" s="102">
        <v>305</v>
      </c>
      <c r="L43" s="103">
        <v>9.7122302158273402E-2</v>
      </c>
      <c r="M43" s="102">
        <v>2438</v>
      </c>
      <c r="N43" s="103">
        <v>0.06</v>
      </c>
      <c r="O43" s="106">
        <v>5</v>
      </c>
      <c r="P43" s="108"/>
      <c r="Q43" s="101" t="s">
        <v>58</v>
      </c>
      <c r="R43" s="105">
        <v>2022</v>
      </c>
      <c r="S43" s="105">
        <v>0</v>
      </c>
      <c r="T43" s="105">
        <v>0</v>
      </c>
      <c r="U43" s="105">
        <v>2022</v>
      </c>
      <c r="V43" s="105">
        <v>278</v>
      </c>
      <c r="W43" s="105">
        <v>2300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32814</v>
      </c>
      <c r="D44" s="103">
        <v>6.0706401766004404E-3</v>
      </c>
      <c r="E44" s="102">
        <v>1264</v>
      </c>
      <c r="F44" s="103">
        <v>-2.0914020139426802E-2</v>
      </c>
      <c r="G44" s="102">
        <v>2</v>
      </c>
      <c r="H44" s="103">
        <v>-0.6</v>
      </c>
      <c r="I44" s="102">
        <v>34080</v>
      </c>
      <c r="J44" s="103">
        <v>4.9539985845718304E-3</v>
      </c>
      <c r="K44" s="102">
        <v>9683</v>
      </c>
      <c r="L44" s="103">
        <v>0.13490389123300497</v>
      </c>
      <c r="M44" s="102">
        <v>43763</v>
      </c>
      <c r="N44" s="103">
        <v>3.1076241636038102E-2</v>
      </c>
      <c r="O44" s="106">
        <v>3</v>
      </c>
      <c r="P44" s="108"/>
      <c r="Q44" s="101" t="s">
        <v>58</v>
      </c>
      <c r="R44" s="105">
        <v>32616</v>
      </c>
      <c r="S44" s="105">
        <v>1291</v>
      </c>
      <c r="T44" s="105">
        <v>5</v>
      </c>
      <c r="U44" s="105">
        <v>33912</v>
      </c>
      <c r="V44" s="105">
        <v>8532</v>
      </c>
      <c r="W44" s="105">
        <v>42444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45532</v>
      </c>
      <c r="D45" s="103">
        <v>3.3273837068376597E-3</v>
      </c>
      <c r="E45" s="102">
        <v>8753</v>
      </c>
      <c r="F45" s="103">
        <v>2.6504045971619601E-2</v>
      </c>
      <c r="G45" s="102">
        <v>6</v>
      </c>
      <c r="H45" s="103">
        <v>2</v>
      </c>
      <c r="I45" s="102">
        <v>54291</v>
      </c>
      <c r="J45" s="103">
        <v>7.0673344462993896E-3</v>
      </c>
      <c r="K45" s="102">
        <v>7372</v>
      </c>
      <c r="L45" s="103">
        <v>9.4905688400415897E-2</v>
      </c>
      <c r="M45" s="102">
        <v>61663</v>
      </c>
      <c r="N45" s="103">
        <v>1.6819748363372501E-2</v>
      </c>
      <c r="O45" s="106">
        <v>2</v>
      </c>
      <c r="P45" s="108"/>
      <c r="Q45" s="101" t="s">
        <v>58</v>
      </c>
      <c r="R45" s="105">
        <v>45381</v>
      </c>
      <c r="S45" s="105">
        <v>8527</v>
      </c>
      <c r="T45" s="105">
        <v>2</v>
      </c>
      <c r="U45" s="105">
        <v>53910</v>
      </c>
      <c r="V45" s="105">
        <v>6733</v>
      </c>
      <c r="W45" s="105">
        <v>60643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6539</v>
      </c>
      <c r="D46" s="103">
        <v>3.5297728667894406E-3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6539</v>
      </c>
      <c r="J46" s="103">
        <v>3.5297728667894406E-3</v>
      </c>
      <c r="K46" s="102">
        <v>579</v>
      </c>
      <c r="L46" s="103">
        <v>0.16733870967741901</v>
      </c>
      <c r="M46" s="102">
        <v>7118</v>
      </c>
      <c r="N46" s="103">
        <v>1.5116942384483701E-2</v>
      </c>
      <c r="O46" s="106">
        <v>5</v>
      </c>
      <c r="P46" s="108"/>
      <c r="Q46" s="101" t="s">
        <v>58</v>
      </c>
      <c r="R46" s="105">
        <v>6516</v>
      </c>
      <c r="S46" s="105">
        <v>0</v>
      </c>
      <c r="T46" s="105">
        <v>0</v>
      </c>
      <c r="U46" s="105">
        <v>6516</v>
      </c>
      <c r="V46" s="105">
        <v>496</v>
      </c>
      <c r="W46" s="105">
        <v>7012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2279</v>
      </c>
      <c r="D47" s="103">
        <v>4.4072278536800404E-3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2279</v>
      </c>
      <c r="J47" s="103">
        <v>4.4072278536800404E-3</v>
      </c>
      <c r="K47" s="102">
        <v>161</v>
      </c>
      <c r="L47" s="103">
        <v>-0.15263157894736801</v>
      </c>
      <c r="M47" s="102">
        <v>2440</v>
      </c>
      <c r="N47" s="103">
        <v>-7.7267181781211893E-3</v>
      </c>
      <c r="O47" s="106">
        <v>5</v>
      </c>
      <c r="P47" s="108"/>
      <c r="Q47" s="101" t="s">
        <v>58</v>
      </c>
      <c r="R47" s="105">
        <v>2269</v>
      </c>
      <c r="S47" s="105">
        <v>0</v>
      </c>
      <c r="T47" s="105">
        <v>0</v>
      </c>
      <c r="U47" s="105">
        <v>2269</v>
      </c>
      <c r="V47" s="105">
        <v>190</v>
      </c>
      <c r="W47" s="105">
        <v>2459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1183</v>
      </c>
      <c r="D48" s="103">
        <v>8.4602368866328298E-4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1183</v>
      </c>
      <c r="J48" s="103">
        <v>8.4602368866328298E-4</v>
      </c>
      <c r="K48" s="102">
        <v>24</v>
      </c>
      <c r="L48" s="103">
        <v>0.26315789473684198</v>
      </c>
      <c r="M48" s="102">
        <v>1207</v>
      </c>
      <c r="N48" s="103">
        <v>4.9958368026644506E-3</v>
      </c>
      <c r="O48" s="106">
        <v>5</v>
      </c>
      <c r="P48" s="108"/>
      <c r="Q48" s="101" t="s">
        <v>58</v>
      </c>
      <c r="R48" s="105">
        <v>1182</v>
      </c>
      <c r="S48" s="105">
        <v>0</v>
      </c>
      <c r="T48" s="105">
        <v>0</v>
      </c>
      <c r="U48" s="105">
        <v>1182</v>
      </c>
      <c r="V48" s="105">
        <v>19</v>
      </c>
      <c r="W48" s="105">
        <v>1201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4174</v>
      </c>
      <c r="D49" s="103">
        <v>-0.14868447889047501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4174</v>
      </c>
      <c r="J49" s="103">
        <v>-0.14868447889047501</v>
      </c>
      <c r="K49" s="102">
        <v>1288</v>
      </c>
      <c r="L49" s="103">
        <v>-0.27436619718309901</v>
      </c>
      <c r="M49" s="102">
        <v>5462</v>
      </c>
      <c r="N49" s="103">
        <v>-0.18209044624138998</v>
      </c>
      <c r="O49" s="106">
        <v>5</v>
      </c>
      <c r="P49" s="108"/>
      <c r="Q49" s="101" t="s">
        <v>58</v>
      </c>
      <c r="R49" s="105">
        <v>4903</v>
      </c>
      <c r="S49" s="105">
        <v>0</v>
      </c>
      <c r="T49" s="105">
        <v>0</v>
      </c>
      <c r="U49" s="105">
        <v>4903</v>
      </c>
      <c r="V49" s="105">
        <v>1775</v>
      </c>
      <c r="W49" s="105">
        <v>6678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10325</v>
      </c>
      <c r="D50" s="103">
        <v>-9.3072346958357303E-3</v>
      </c>
      <c r="E50" s="102">
        <v>2710</v>
      </c>
      <c r="F50" s="103">
        <v>-0.18151615826034401</v>
      </c>
      <c r="G50" s="102">
        <v>4</v>
      </c>
      <c r="H50" s="103" t="s">
        <v>62</v>
      </c>
      <c r="I50" s="102">
        <v>13039</v>
      </c>
      <c r="J50" s="103">
        <v>-5.0535207165222501E-2</v>
      </c>
      <c r="K50" s="102">
        <v>3284</v>
      </c>
      <c r="L50" s="103">
        <v>-2.2328073831497503E-2</v>
      </c>
      <c r="M50" s="102">
        <v>16323</v>
      </c>
      <c r="N50" s="103">
        <v>-4.4991809033465897E-2</v>
      </c>
      <c r="O50" s="106">
        <v>3</v>
      </c>
      <c r="P50" s="109"/>
      <c r="Q50" s="101" t="s">
        <v>58</v>
      </c>
      <c r="R50" s="105">
        <v>10422</v>
      </c>
      <c r="S50" s="105">
        <v>3311</v>
      </c>
      <c r="T50" s="105">
        <v>0</v>
      </c>
      <c r="U50" s="105">
        <v>13733</v>
      </c>
      <c r="V50" s="105">
        <v>3359</v>
      </c>
      <c r="W50" s="105">
        <v>17092</v>
      </c>
      <c r="X50" s="101" t="s">
        <v>194</v>
      </c>
    </row>
    <row r="51" spans="1:24" x14ac:dyDescent="0.2">
      <c r="A51" s="110" t="s">
        <v>245</v>
      </c>
      <c r="B51" s="111"/>
      <c r="C51" s="112">
        <v>486041</v>
      </c>
      <c r="D51" s="113">
        <v>-1.6336344115617303E-2</v>
      </c>
      <c r="E51" s="112">
        <v>181367</v>
      </c>
      <c r="F51" s="113">
        <v>-1.7986994352668501E-2</v>
      </c>
      <c r="G51" s="112">
        <v>37011</v>
      </c>
      <c r="H51" s="113">
        <v>-0.182835820895522</v>
      </c>
      <c r="I51" s="112">
        <v>704419</v>
      </c>
      <c r="J51" s="113">
        <v>-2.7171886523020501E-2</v>
      </c>
      <c r="K51" s="112">
        <v>109938</v>
      </c>
      <c r="L51" s="113">
        <v>7.8447337185234597E-2</v>
      </c>
      <c r="M51" s="112">
        <v>814357</v>
      </c>
      <c r="N51" s="113">
        <v>-1.4137415484816E-2</v>
      </c>
      <c r="O51" s="116"/>
      <c r="P51" s="117" t="s">
        <v>197</v>
      </c>
      <c r="Q51" s="117"/>
      <c r="R51" s="118">
        <v>494113</v>
      </c>
      <c r="S51" s="118">
        <v>184689</v>
      </c>
      <c r="T51" s="118">
        <v>45292</v>
      </c>
      <c r="U51" s="118">
        <v>724094</v>
      </c>
      <c r="V51" s="118">
        <v>101941</v>
      </c>
      <c r="W51" s="118">
        <v>826035</v>
      </c>
      <c r="X51" s="117"/>
    </row>
    <row r="52" spans="1:24" x14ac:dyDescent="0.2">
      <c r="A52" s="101" t="s">
        <v>200</v>
      </c>
      <c r="B52" s="101" t="s">
        <v>199</v>
      </c>
      <c r="C52" s="102">
        <v>62</v>
      </c>
      <c r="D52" s="103">
        <v>-0.36082474226804101</v>
      </c>
      <c r="E52" s="102">
        <v>8549</v>
      </c>
      <c r="F52" s="103">
        <v>-0.23920975349292498</v>
      </c>
      <c r="G52" s="102">
        <v>0</v>
      </c>
      <c r="H52" s="103">
        <v>-1</v>
      </c>
      <c r="I52" s="102">
        <v>8611</v>
      </c>
      <c r="J52" s="103">
        <v>-0.24031760035288899</v>
      </c>
      <c r="K52" s="102">
        <v>4680</v>
      </c>
      <c r="L52" s="103">
        <v>-0.126702743049076</v>
      </c>
      <c r="M52" s="102">
        <v>13291</v>
      </c>
      <c r="N52" s="103">
        <v>-0.20384569306337599</v>
      </c>
      <c r="O52" s="106">
        <v>6</v>
      </c>
      <c r="P52" s="107" t="s">
        <v>141</v>
      </c>
      <c r="Q52" s="101" t="s">
        <v>141</v>
      </c>
      <c r="R52" s="105">
        <v>97</v>
      </c>
      <c r="S52" s="105">
        <v>11237</v>
      </c>
      <c r="T52" s="105">
        <v>1</v>
      </c>
      <c r="U52" s="105">
        <v>11335</v>
      </c>
      <c r="V52" s="105">
        <v>5359</v>
      </c>
      <c r="W52" s="105">
        <v>16694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421</v>
      </c>
      <c r="D53" s="103">
        <v>-0.51940639269406397</v>
      </c>
      <c r="E53" s="102">
        <v>5</v>
      </c>
      <c r="F53" s="103">
        <v>1.5</v>
      </c>
      <c r="G53" s="102">
        <v>0</v>
      </c>
      <c r="H53" s="103" t="s">
        <v>62</v>
      </c>
      <c r="I53" s="102">
        <v>426</v>
      </c>
      <c r="J53" s="103">
        <v>-0.51480637813211794</v>
      </c>
      <c r="K53" s="102">
        <v>4247</v>
      </c>
      <c r="L53" s="103">
        <v>1.0468712824173202E-2</v>
      </c>
      <c r="M53" s="102">
        <v>4673</v>
      </c>
      <c r="N53" s="103">
        <v>-8.0299153709899596E-2</v>
      </c>
      <c r="O53" s="106">
        <v>6</v>
      </c>
      <c r="P53" s="108"/>
      <c r="Q53" s="101" t="s">
        <v>141</v>
      </c>
      <c r="R53" s="105">
        <v>876</v>
      </c>
      <c r="S53" s="105">
        <v>2</v>
      </c>
      <c r="T53" s="105">
        <v>0</v>
      </c>
      <c r="U53" s="105">
        <v>878</v>
      </c>
      <c r="V53" s="105">
        <v>4203</v>
      </c>
      <c r="W53" s="105">
        <v>5081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8781</v>
      </c>
      <c r="D54" s="103">
        <v>-0.121812181218122</v>
      </c>
      <c r="E54" s="102">
        <v>9532</v>
      </c>
      <c r="F54" s="103">
        <v>-1.9341563786008202E-2</v>
      </c>
      <c r="G54" s="102">
        <v>1</v>
      </c>
      <c r="H54" s="103" t="s">
        <v>62</v>
      </c>
      <c r="I54" s="102">
        <v>18314</v>
      </c>
      <c r="J54" s="103">
        <v>-7.1251077640853991E-2</v>
      </c>
      <c r="K54" s="102">
        <v>17266</v>
      </c>
      <c r="L54" s="103">
        <v>-1.0430994956441999E-2</v>
      </c>
      <c r="M54" s="102">
        <v>35580</v>
      </c>
      <c r="N54" s="103">
        <v>-4.26991686173218E-2</v>
      </c>
      <c r="O54" s="106">
        <v>6</v>
      </c>
      <c r="P54" s="108"/>
      <c r="Q54" s="101" t="s">
        <v>141</v>
      </c>
      <c r="R54" s="105">
        <v>9999</v>
      </c>
      <c r="S54" s="105">
        <v>9720</v>
      </c>
      <c r="T54" s="105">
        <v>0</v>
      </c>
      <c r="U54" s="105">
        <v>19719</v>
      </c>
      <c r="V54" s="105">
        <v>17448</v>
      </c>
      <c r="W54" s="105">
        <v>37167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62</v>
      </c>
      <c r="I55" s="102">
        <v>2</v>
      </c>
      <c r="J55" s="103">
        <v>-0.99632352941176505</v>
      </c>
      <c r="K55" s="102">
        <v>355</v>
      </c>
      <c r="L55" s="103">
        <v>-0.89440809042236802</v>
      </c>
      <c r="M55" s="102">
        <v>357</v>
      </c>
      <c r="N55" s="103">
        <v>-0.90860215053763393</v>
      </c>
      <c r="O55" s="106">
        <v>6</v>
      </c>
      <c r="P55" s="108"/>
      <c r="Q55" s="101" t="s">
        <v>141</v>
      </c>
      <c r="R55" s="105">
        <v>536</v>
      </c>
      <c r="S55" s="105">
        <v>8</v>
      </c>
      <c r="T55" s="105">
        <v>0</v>
      </c>
      <c r="U55" s="105">
        <v>544</v>
      </c>
      <c r="V55" s="105">
        <v>3362</v>
      </c>
      <c r="W55" s="105">
        <v>3906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1533</v>
      </c>
      <c r="D56" s="103">
        <v>-6.4673581452104903E-2</v>
      </c>
      <c r="E56" s="102">
        <v>4</v>
      </c>
      <c r="F56" s="103">
        <v>1</v>
      </c>
      <c r="G56" s="102">
        <v>0</v>
      </c>
      <c r="H56" s="103" t="s">
        <v>62</v>
      </c>
      <c r="I56" s="102">
        <v>1537</v>
      </c>
      <c r="J56" s="103">
        <v>-6.3375990249847705E-2</v>
      </c>
      <c r="K56" s="102">
        <v>2536</v>
      </c>
      <c r="L56" s="103">
        <v>4.2763157894736802E-2</v>
      </c>
      <c r="M56" s="102">
        <v>4073</v>
      </c>
      <c r="N56" s="103">
        <v>0</v>
      </c>
      <c r="O56" s="106">
        <v>6</v>
      </c>
      <c r="P56" s="108"/>
      <c r="Q56" s="101" t="s">
        <v>141</v>
      </c>
      <c r="R56" s="105">
        <v>1639</v>
      </c>
      <c r="S56" s="105">
        <v>2</v>
      </c>
      <c r="T56" s="105">
        <v>0</v>
      </c>
      <c r="U56" s="105">
        <v>1641</v>
      </c>
      <c r="V56" s="105">
        <v>2432</v>
      </c>
      <c r="W56" s="105">
        <v>4073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616</v>
      </c>
      <c r="D57" s="103">
        <v>-5.2307692307692305E-2</v>
      </c>
      <c r="E57" s="102">
        <v>49</v>
      </c>
      <c r="F57" s="103">
        <v>-0.52427184466019405</v>
      </c>
      <c r="G57" s="102">
        <v>0</v>
      </c>
      <c r="H57" s="103">
        <v>-1</v>
      </c>
      <c r="I57" s="102">
        <v>665</v>
      </c>
      <c r="J57" s="103">
        <v>-0.12153236459709402</v>
      </c>
      <c r="K57" s="102">
        <v>1163</v>
      </c>
      <c r="L57" s="103">
        <v>6.5018315018314995E-2</v>
      </c>
      <c r="M57" s="102">
        <v>1828</v>
      </c>
      <c r="N57" s="103">
        <v>-1.13574905354246E-2</v>
      </c>
      <c r="O57" s="106">
        <v>6</v>
      </c>
      <c r="P57" s="109"/>
      <c r="Q57" s="101" t="s">
        <v>141</v>
      </c>
      <c r="R57" s="105">
        <v>650</v>
      </c>
      <c r="S57" s="105">
        <v>103</v>
      </c>
      <c r="T57" s="105">
        <v>4</v>
      </c>
      <c r="U57" s="105">
        <v>757</v>
      </c>
      <c r="V57" s="105">
        <v>1092</v>
      </c>
      <c r="W57" s="105">
        <v>1849</v>
      </c>
      <c r="X57" s="101" t="s">
        <v>213</v>
      </c>
    </row>
    <row r="58" spans="1:24" x14ac:dyDescent="0.2">
      <c r="A58" s="110" t="s">
        <v>246</v>
      </c>
      <c r="B58" s="111"/>
      <c r="C58" s="112">
        <v>11415</v>
      </c>
      <c r="D58" s="113">
        <v>-0.17264622744074803</v>
      </c>
      <c r="E58" s="112">
        <v>18139</v>
      </c>
      <c r="F58" s="113">
        <v>-0.13918944570994699</v>
      </c>
      <c r="G58" s="112">
        <v>1</v>
      </c>
      <c r="H58" s="113">
        <v>-0.8</v>
      </c>
      <c r="I58" s="112">
        <v>29555</v>
      </c>
      <c r="J58" s="113">
        <v>-0.15252050237999701</v>
      </c>
      <c r="K58" s="112">
        <v>30247</v>
      </c>
      <c r="L58" s="113">
        <v>-0.107652820391787</v>
      </c>
      <c r="M58" s="112">
        <v>59802</v>
      </c>
      <c r="N58" s="113">
        <v>-0.13040570015995304</v>
      </c>
      <c r="O58" s="116"/>
      <c r="P58" s="117" t="s">
        <v>197</v>
      </c>
      <c r="Q58" s="117"/>
      <c r="R58" s="118">
        <v>13797</v>
      </c>
      <c r="S58" s="118">
        <v>21072</v>
      </c>
      <c r="T58" s="118">
        <v>5</v>
      </c>
      <c r="U58" s="118">
        <v>34874</v>
      </c>
      <c r="V58" s="118">
        <v>33896</v>
      </c>
      <c r="W58" s="118">
        <v>68770</v>
      </c>
      <c r="X58" s="117"/>
    </row>
    <row r="59" spans="1:24" x14ac:dyDescent="0.2">
      <c r="A59" s="110" t="s">
        <v>247</v>
      </c>
      <c r="B59" s="111"/>
      <c r="C59" s="112">
        <v>497456</v>
      </c>
      <c r="D59" s="113">
        <v>-2.0582386643302902E-2</v>
      </c>
      <c r="E59" s="112">
        <v>199506</v>
      </c>
      <c r="F59" s="113">
        <v>-3.0399346814994101E-2</v>
      </c>
      <c r="G59" s="112">
        <v>37012</v>
      </c>
      <c r="H59" s="113">
        <v>-0.18290394507362501</v>
      </c>
      <c r="I59" s="112">
        <v>733974</v>
      </c>
      <c r="J59" s="113">
        <v>-3.2931559696851506E-2</v>
      </c>
      <c r="K59" s="112">
        <v>140185</v>
      </c>
      <c r="L59" s="113">
        <v>3.2008951905592699E-2</v>
      </c>
      <c r="M59" s="112">
        <v>874159</v>
      </c>
      <c r="N59" s="113">
        <v>-2.3073183542783104E-2</v>
      </c>
      <c r="O59" s="116"/>
      <c r="P59" s="117"/>
      <c r="Q59" s="117"/>
      <c r="R59" s="118">
        <v>507910</v>
      </c>
      <c r="S59" s="118">
        <v>205761</v>
      </c>
      <c r="T59" s="118">
        <v>45297</v>
      </c>
      <c r="U59" s="118">
        <v>758968</v>
      </c>
      <c r="V59" s="118">
        <v>135837</v>
      </c>
      <c r="W59" s="118">
        <v>894805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I26" sqref="I26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2017-01-09T12:18:13Z</dcterms:modified>
</cp:coreProperties>
</file>